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soxerosion.sharepoint.com/sites/Sales/Shared Documents/RTE Tools/"/>
    </mc:Choice>
  </mc:AlternateContent>
  <xr:revisionPtr revIDLastSave="407" documentId="8_{C7F10CD7-7F3C-47AE-8857-E9F97DE6265D}" xr6:coauthVersionLast="47" xr6:coauthVersionMax="47" xr10:uidLastSave="{A4FCE0A3-6A7D-4138-9A35-977B1EC0BAB9}"/>
  <bookViews>
    <workbookView xWindow="28680" yWindow="-120" windowWidth="29040" windowHeight="15720" xr2:uid="{00000000-000D-0000-FFFF-FFFF00000000}"/>
  </bookViews>
  <sheets>
    <sheet name="12ft SOX" sheetId="1" r:id="rId1"/>
    <sheet name="6ft SOX" sheetId="5" r:id="rId2"/>
  </sheets>
  <definedNames>
    <definedName name="_xlnm.Print_Area" localSheetId="0">'12ft SOX'!$B$5:$H$23</definedName>
    <definedName name="_xlnm.Print_Area" localSheetId="1">'6ft SOX'!$B$5:$H$23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F28" i="1"/>
  <c r="F29" i="1" s="1"/>
  <c r="H27" i="1"/>
  <c r="G27" i="1"/>
  <c r="F27" i="1"/>
  <c r="F33" i="1"/>
  <c r="H32" i="1"/>
  <c r="H14" i="5"/>
  <c r="H15" i="5"/>
  <c r="H28" i="5"/>
  <c r="F28" i="5"/>
  <c r="F22" i="5"/>
  <c r="G22" i="5" s="1"/>
  <c r="H22" i="5" s="1"/>
  <c r="F21" i="5"/>
  <c r="G21" i="5" s="1"/>
  <c r="H21" i="5" s="1"/>
  <c r="F20" i="5"/>
  <c r="G20" i="5" s="1"/>
  <c r="H20" i="5" s="1"/>
  <c r="F19" i="5"/>
  <c r="G19" i="5" s="1"/>
  <c r="H19" i="5" s="1"/>
  <c r="F18" i="5"/>
  <c r="G18" i="5" s="1"/>
  <c r="H18" i="5" s="1"/>
  <c r="F17" i="5"/>
  <c r="G17" i="5" s="1"/>
  <c r="H17" i="5" s="1"/>
  <c r="G15" i="5"/>
  <c r="F15" i="5"/>
  <c r="F14" i="5"/>
  <c r="G14" i="5" s="1"/>
  <c r="F13" i="5"/>
  <c r="G13" i="5" s="1"/>
  <c r="H13" i="5" s="1"/>
  <c r="G12" i="5"/>
  <c r="H12" i="5" s="1"/>
  <c r="F12" i="5"/>
  <c r="F11" i="5"/>
  <c r="G11" i="5" s="1"/>
  <c r="H11" i="5" s="1"/>
  <c r="F10" i="5"/>
  <c r="G10" i="5" s="1"/>
  <c r="H10" i="5" s="1"/>
  <c r="F9" i="5"/>
  <c r="G9" i="5" s="1"/>
  <c r="H9" i="5" s="1"/>
  <c r="F8" i="5"/>
  <c r="G8" i="5" s="1"/>
  <c r="H8" i="5" s="1"/>
  <c r="F7" i="5"/>
  <c r="G7" i="5" s="1"/>
  <c r="H7" i="5" s="1"/>
  <c r="D6" i="5"/>
  <c r="F6" i="5" s="1"/>
  <c r="D6" i="1"/>
  <c r="F22" i="1"/>
  <c r="G22" i="1" s="1"/>
  <c r="F7" i="1"/>
  <c r="F9" i="1"/>
  <c r="F10" i="1"/>
  <c r="F11" i="1"/>
  <c r="F12" i="1"/>
  <c r="G12" i="1" s="1"/>
  <c r="F13" i="1"/>
  <c r="G13" i="1" s="1"/>
  <c r="F14" i="1"/>
  <c r="G14" i="1" s="1"/>
  <c r="F15" i="1"/>
  <c r="G15" i="1" s="1"/>
  <c r="F17" i="1"/>
  <c r="F18" i="1"/>
  <c r="F19" i="1"/>
  <c r="G19" i="1" s="1"/>
  <c r="F20" i="1"/>
  <c r="F21" i="1"/>
  <c r="F16" i="5" l="1"/>
  <c r="F23" i="5" s="1"/>
  <c r="F27" i="5" s="1"/>
  <c r="G6" i="5"/>
  <c r="H6" i="5" s="1"/>
  <c r="G11" i="1"/>
  <c r="H11" i="1" s="1"/>
  <c r="G10" i="1"/>
  <c r="H10" i="1" s="1"/>
  <c r="G9" i="1"/>
  <c r="H9" i="1" s="1"/>
  <c r="G7" i="1"/>
  <c r="H7" i="1" s="1"/>
  <c r="G21" i="1"/>
  <c r="H21" i="1" s="1"/>
  <c r="G20" i="1"/>
  <c r="H20" i="1" s="1"/>
  <c r="G18" i="1"/>
  <c r="H18" i="1" s="1"/>
  <c r="G17" i="1"/>
  <c r="H22" i="1"/>
  <c r="H19" i="1"/>
  <c r="H12" i="1"/>
  <c r="H15" i="1"/>
  <c r="H14" i="1"/>
  <c r="H13" i="1"/>
  <c r="F8" i="1"/>
  <c r="F6" i="1"/>
  <c r="G6" i="1" s="1"/>
  <c r="F29" i="5" l="1"/>
  <c r="F32" i="5"/>
  <c r="F33" i="5" s="1"/>
  <c r="G16" i="5"/>
  <c r="G8" i="1"/>
  <c r="H8" i="1" s="1"/>
  <c r="H17" i="1"/>
  <c r="F16" i="1"/>
  <c r="F23" i="1" s="1"/>
  <c r="F32" i="1" l="1"/>
  <c r="G23" i="5"/>
  <c r="G27" i="5" s="1"/>
  <c r="G32" i="5" s="1"/>
  <c r="H16" i="5"/>
  <c r="H23" i="5" s="1"/>
  <c r="H27" i="5" s="1"/>
  <c r="H32" i="5" s="1"/>
  <c r="H6" i="1"/>
  <c r="H16" i="1" s="1"/>
  <c r="H23" i="1" s="1"/>
  <c r="G16" i="1"/>
  <c r="G23" i="1" s="1"/>
  <c r="G32" i="1" l="1"/>
</calcChain>
</file>

<file path=xl/sharedStrings.xml><?xml version="1.0" encoding="utf-8"?>
<sst xmlns="http://schemas.openxmlformats.org/spreadsheetml/2006/main" count="90" uniqueCount="47">
  <si>
    <t>Sewing</t>
  </si>
  <si>
    <t>Site Access &amp; Accessibility</t>
  </si>
  <si>
    <t xml:space="preserve">Mobilization &amp; Coordination </t>
  </si>
  <si>
    <t>Labor (Team of 4)</t>
  </si>
  <si>
    <t>Training Rate</t>
  </si>
  <si>
    <t xml:space="preserve">1 time cost </t>
  </si>
  <si>
    <t>Additional Tools/ Materials Needed</t>
  </si>
  <si>
    <t xml:space="preserve">See SOX Install Guide </t>
  </si>
  <si>
    <t xml:space="preserve">Contingencies/General Conditions </t>
  </si>
  <si>
    <t xml:space="preserve">Chopsticks </t>
  </si>
  <si>
    <t>ESTIMATED COSTS</t>
  </si>
  <si>
    <t>ESTIMATED SELLING COSTS</t>
  </si>
  <si>
    <t>ESTIMATED PROFIT</t>
  </si>
  <si>
    <t>Travel/Lodging/Food</t>
  </si>
  <si>
    <t>Ropes</t>
  </si>
  <si>
    <t>1,300ft per Spool</t>
  </si>
  <si>
    <t>Anchors</t>
  </si>
  <si>
    <t>Estimated: 75 per 100ft</t>
  </si>
  <si>
    <t>Shipping - SOX Technical Mesh</t>
  </si>
  <si>
    <t>12ft DredgeSOX/ShoreSOX</t>
  </si>
  <si>
    <t>SOX Technical Mesh</t>
  </si>
  <si>
    <t>Mock Bid Sheet</t>
  </si>
  <si>
    <t>ITEMS</t>
  </si>
  <si>
    <t>DETAIL</t>
  </si>
  <si>
    <t>QUANTITIES</t>
  </si>
  <si>
    <t>UNIT COST</t>
  </si>
  <si>
    <t>TOTAL COST</t>
  </si>
  <si>
    <t>COST/LINEAR FT.</t>
  </si>
  <si>
    <t>COST/SQ. FT.</t>
  </si>
  <si>
    <t>TOTAL INPUT COST</t>
  </si>
  <si>
    <t>SUBTOTAL</t>
  </si>
  <si>
    <t>Permits, etc.</t>
  </si>
  <si>
    <t>Soft Costs</t>
  </si>
  <si>
    <t>12ft=50 cubic yds/100ft</t>
  </si>
  <si>
    <t>Fill Material (*Regionally Dependent)</t>
  </si>
  <si>
    <t>1 pallet is 400 sqft; Sod est. @8sq/linear</t>
  </si>
  <si>
    <t>Vegetation</t>
  </si>
  <si>
    <t>Day/Labor are very subjective</t>
  </si>
  <si>
    <t>1 time cost of portable sewing machine</t>
  </si>
  <si>
    <t>Project Linear Feet:</t>
  </si>
  <si>
    <r>
      <rPr>
        <b/>
        <sz val="12"/>
        <color rgb="FF000000"/>
        <rFont val="Calibri"/>
        <family val="2"/>
      </rPr>
      <t>6</t>
    </r>
    <r>
      <rPr>
        <sz val="12"/>
        <color rgb="FF000000"/>
        <rFont val="Calibri"/>
        <family val="2"/>
      </rPr>
      <t xml:space="preserve"> Foot DredgeSOX/ShoreSOX</t>
    </r>
  </si>
  <si>
    <r>
      <rPr>
        <b/>
        <sz val="12"/>
        <color rgb="FF000000"/>
        <rFont val="Calibri"/>
        <family val="2"/>
      </rPr>
      <t>12</t>
    </r>
    <r>
      <rPr>
        <sz val="12"/>
        <color rgb="FF000000"/>
        <rFont val="Calibri"/>
        <family val="2"/>
      </rPr>
      <t xml:space="preserve"> Foot DredgeSOX/ShoreSOX</t>
    </r>
  </si>
  <si>
    <t>6ft DredgeSOX/ShoreSOX</t>
  </si>
  <si>
    <t>6ft SOX=25 Cubic yds/100ft</t>
  </si>
  <si>
    <t>1 pallet is 400 sqft; Sod est. @5sq/linear</t>
  </si>
  <si>
    <t>BY MARGIN</t>
  </si>
  <si>
    <t>INCREASE BY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</si>
</sst>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8" x14ac:knownFonts="1">
    <font>
      <sz val="10"/>
      <color rgb="FF000000"/>
      <name val="Arial"/>
      <scheme val="minor"/>
    </font>
    <font>
      <sz val="10"/>
      <color rgb="FF000000"/>
      <name val="Arial"/>
      <scheme val="minor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rgb="FF444444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C00000"/>
      <name val="Calibri"/>
      <family val="2"/>
    </font>
    <font>
      <b/>
      <sz val="9"/>
      <color theme="0"/>
      <name val="Calibri"/>
      <family val="2"/>
    </font>
    <font>
      <b/>
      <sz val="9"/>
      <color theme="1"/>
      <name val="Calibri"/>
      <family val="2"/>
    </font>
    <font>
      <b/>
      <sz val="11"/>
      <color theme="0"/>
      <name val="Calibri"/>
      <family val="2"/>
    </font>
    <font>
      <sz val="12"/>
      <color rgb="FFC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rgb="FFFFFF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Fill="1"/>
    <xf numFmtId="0" fontId="4" fillId="0" borderId="1" xfId="0" applyFont="1" applyFill="1" applyBorder="1" applyAlignment="1">
      <alignment horizontal="left" wrapText="1" indent="1"/>
    </xf>
    <xf numFmtId="0" fontId="5" fillId="5" borderId="1" xfId="0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5" fillId="0" borderId="0" xfId="0" applyNumberFormat="1" applyFont="1" applyFill="1"/>
    <xf numFmtId="0" fontId="6" fillId="0" borderId="1" xfId="0" applyFont="1" applyFill="1" applyBorder="1" applyAlignment="1">
      <alignment horizontal="left" indent="1"/>
    </xf>
    <xf numFmtId="3" fontId="5" fillId="5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left" indent="1"/>
    </xf>
    <xf numFmtId="0" fontId="3" fillId="5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wrapText="1" indent="1"/>
    </xf>
    <xf numFmtId="0" fontId="5" fillId="0" borderId="1" xfId="0" applyFont="1" applyBorder="1"/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wrapText="1" inden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1" xfId="0" applyFont="1" applyFill="1" applyBorder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" fontId="13" fillId="4" borderId="0" xfId="1" applyNumberFormat="1" applyFont="1" applyFill="1" applyAlignment="1">
      <alignment horizontal="center" vertical="center"/>
    </xf>
    <xf numFmtId="1" fontId="5" fillId="0" borderId="1" xfId="0" applyNumberFormat="1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center"/>
    </xf>
    <xf numFmtId="164" fontId="15" fillId="4" borderId="1" xfId="0" applyNumberFormat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 indent="1"/>
    </xf>
    <xf numFmtId="0" fontId="14" fillId="3" borderId="1" xfId="0" applyFont="1" applyFill="1" applyBorder="1" applyAlignment="1">
      <alignment horizontal="left" vertical="center" indent="1"/>
    </xf>
    <xf numFmtId="0" fontId="8" fillId="3" borderId="4" xfId="0" applyFont="1" applyFill="1" applyBorder="1"/>
    <xf numFmtId="0" fontId="8" fillId="3" borderId="4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right" vertical="center" wrapText="1" inden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right" vertical="center" wrapText="1" indent="1"/>
    </xf>
    <xf numFmtId="164" fontId="8" fillId="3" borderId="5" xfId="0" applyNumberFormat="1" applyFont="1" applyFill="1" applyBorder="1" applyAlignment="1">
      <alignment horizontal="center"/>
    </xf>
    <xf numFmtId="164" fontId="16" fillId="6" borderId="2" xfId="0" applyNumberFormat="1" applyFont="1" applyFill="1" applyBorder="1" applyAlignment="1">
      <alignment horizontal="center"/>
    </xf>
    <xf numFmtId="164" fontId="16" fillId="3" borderId="2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 vertical="center" indent="15"/>
    </xf>
    <xf numFmtId="0" fontId="5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17" fillId="0" borderId="0" xfId="0" applyFont="1" applyAlignment="1">
      <alignment horizontal="right" vertical="center" indent="1"/>
    </xf>
    <xf numFmtId="164" fontId="5" fillId="0" borderId="1" xfId="0" applyNumberFormat="1" applyFont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right" vertical="center" indent="1"/>
    </xf>
    <xf numFmtId="0" fontId="16" fillId="3" borderId="1" xfId="0" applyFont="1" applyFill="1" applyBorder="1" applyAlignment="1">
      <alignment horizontal="right" vertical="center" indent="1"/>
    </xf>
    <xf numFmtId="164" fontId="16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1" fontId="5" fillId="7" borderId="1" xfId="0" applyNumberFormat="1" applyFont="1" applyFill="1" applyBorder="1" applyAlignment="1">
      <alignment horizontal="center"/>
    </xf>
    <xf numFmtId="9" fontId="5" fillId="5" borderId="1" xfId="2" applyFont="1" applyFill="1" applyBorder="1" applyAlignment="1">
      <alignment horizontal="center" vertical="center"/>
    </xf>
    <xf numFmtId="0" fontId="12" fillId="0" borderId="3" xfId="0" applyFont="1" applyBorder="1" applyAlignment="1">
      <alignment horizontal="right" vertical="center" indent="1"/>
    </xf>
    <xf numFmtId="0" fontId="12" fillId="0" borderId="5" xfId="0" applyFont="1" applyBorder="1" applyAlignment="1">
      <alignment horizontal="right" vertical="center" indent="1"/>
    </xf>
    <xf numFmtId="0" fontId="16" fillId="3" borderId="3" xfId="0" applyFont="1" applyFill="1" applyBorder="1" applyAlignment="1">
      <alignment horizontal="right" vertical="center" indent="1"/>
    </xf>
    <xf numFmtId="0" fontId="16" fillId="3" borderId="5" xfId="0" applyFont="1" applyFill="1" applyBorder="1" applyAlignment="1">
      <alignment horizontal="right" vertical="center" inden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139383</xdr:rowOff>
    </xdr:from>
    <xdr:to>
      <xdr:col>1</xdr:col>
      <xdr:colOff>1543050</xdr:colOff>
      <xdr:row>3</xdr:row>
      <xdr:rowOff>17527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A30224-69B3-397E-14CA-3B4D450C0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339408"/>
          <a:ext cx="1533525" cy="4591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139383</xdr:rowOff>
    </xdr:from>
    <xdr:to>
      <xdr:col>1</xdr:col>
      <xdr:colOff>1543050</xdr:colOff>
      <xdr:row>3</xdr:row>
      <xdr:rowOff>17527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D3D554-76AF-4BC9-BD57-087A7A482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339408"/>
          <a:ext cx="1533525" cy="4591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3:AB987"/>
  <sheetViews>
    <sheetView showGridLines="0" tabSelected="1" workbookViewId="0">
      <selection activeCell="J28" sqref="J28"/>
    </sheetView>
  </sheetViews>
  <sheetFormatPr defaultColWidth="12.7109375" defaultRowHeight="15.75" customHeight="1" x14ac:dyDescent="0.2"/>
  <cols>
    <col min="1" max="1" width="5.7109375" style="3" customWidth="1"/>
    <col min="2" max="2" width="45.7109375" style="3" customWidth="1"/>
    <col min="3" max="3" width="35.7109375" style="3" customWidth="1"/>
    <col min="4" max="8" width="15.7109375" style="21" customWidth="1"/>
    <col min="9" max="16384" width="12.7109375" style="3"/>
  </cols>
  <sheetData>
    <row r="3" spans="1:28" s="25" customFormat="1" ht="30" customHeight="1" x14ac:dyDescent="0.2">
      <c r="B3" s="45" t="s">
        <v>21</v>
      </c>
      <c r="C3" s="48" t="s">
        <v>39</v>
      </c>
      <c r="D3" s="27">
        <v>1000</v>
      </c>
      <c r="E3" s="26"/>
      <c r="F3" s="26"/>
      <c r="G3" s="26"/>
      <c r="H3" s="54" t="s">
        <v>41</v>
      </c>
    </row>
    <row r="5" spans="1:28" ht="15.75" customHeight="1" x14ac:dyDescent="0.2">
      <c r="A5" s="1"/>
      <c r="B5" s="33" t="s">
        <v>22</v>
      </c>
      <c r="C5" s="34" t="s">
        <v>23</v>
      </c>
      <c r="D5" s="29" t="s">
        <v>24</v>
      </c>
      <c r="E5" s="30" t="s">
        <v>25</v>
      </c>
      <c r="F5" s="31" t="s">
        <v>26</v>
      </c>
      <c r="G5" s="32" t="s">
        <v>27</v>
      </c>
      <c r="H5" s="32" t="s">
        <v>28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s="4" customFormat="1" ht="15.75" customHeight="1" x14ac:dyDescent="0.2">
      <c r="B6" s="5" t="s">
        <v>20</v>
      </c>
      <c r="C6" s="24" t="s">
        <v>19</v>
      </c>
      <c r="D6" s="28">
        <f>D3</f>
        <v>1000</v>
      </c>
      <c r="E6" s="7">
        <v>0</v>
      </c>
      <c r="F6" s="8">
        <f>D6*E6</f>
        <v>0</v>
      </c>
      <c r="G6" s="9">
        <f>F6/$D$3</f>
        <v>0</v>
      </c>
      <c r="H6" s="9">
        <f t="shared" ref="H6:H22" si="0">G6/5</f>
        <v>0</v>
      </c>
    </row>
    <row r="7" spans="1:28" s="4" customFormat="1" ht="15.75" customHeight="1" x14ac:dyDescent="0.2">
      <c r="B7" s="5" t="s">
        <v>18</v>
      </c>
      <c r="C7" s="24" t="s">
        <v>19</v>
      </c>
      <c r="D7" s="6">
        <v>0</v>
      </c>
      <c r="E7" s="7">
        <v>0</v>
      </c>
      <c r="F7" s="8">
        <f t="shared" ref="F7:F22" si="1">D7*E7</f>
        <v>0</v>
      </c>
      <c r="G7" s="9">
        <f t="shared" ref="G7:G22" si="2">F7/$D$3</f>
        <v>0</v>
      </c>
      <c r="H7" s="9">
        <f t="shared" si="0"/>
        <v>0</v>
      </c>
    </row>
    <row r="8" spans="1:28" s="4" customFormat="1" ht="15.75" customHeight="1" x14ac:dyDescent="0.2">
      <c r="B8" s="5" t="s">
        <v>16</v>
      </c>
      <c r="C8" s="24" t="s">
        <v>17</v>
      </c>
      <c r="D8" s="6">
        <v>0</v>
      </c>
      <c r="E8" s="7">
        <v>0</v>
      </c>
      <c r="F8" s="8">
        <f t="shared" si="1"/>
        <v>0</v>
      </c>
      <c r="G8" s="9">
        <f t="shared" si="2"/>
        <v>0</v>
      </c>
      <c r="H8" s="9">
        <f t="shared" si="0"/>
        <v>0</v>
      </c>
    </row>
    <row r="9" spans="1:28" s="4" customFormat="1" ht="15.75" customHeight="1" x14ac:dyDescent="0.2">
      <c r="B9" s="5" t="s">
        <v>14</v>
      </c>
      <c r="C9" s="24" t="s">
        <v>15</v>
      </c>
      <c r="D9" s="6">
        <v>0</v>
      </c>
      <c r="E9" s="7">
        <v>0</v>
      </c>
      <c r="F9" s="8">
        <f t="shared" si="1"/>
        <v>0</v>
      </c>
      <c r="G9" s="9">
        <f t="shared" si="2"/>
        <v>0</v>
      </c>
      <c r="H9" s="9">
        <f t="shared" si="0"/>
        <v>0</v>
      </c>
      <c r="J9" s="10"/>
    </row>
    <row r="10" spans="1:28" s="4" customFormat="1" ht="15.75" customHeight="1" x14ac:dyDescent="0.2">
      <c r="B10" s="5" t="s">
        <v>0</v>
      </c>
      <c r="C10" s="11" t="s">
        <v>38</v>
      </c>
      <c r="D10" s="12">
        <v>0</v>
      </c>
      <c r="E10" s="7">
        <v>0</v>
      </c>
      <c r="F10" s="8">
        <f t="shared" si="1"/>
        <v>0</v>
      </c>
      <c r="G10" s="9">
        <f t="shared" si="2"/>
        <v>0</v>
      </c>
      <c r="H10" s="9">
        <f t="shared" si="0"/>
        <v>0</v>
      </c>
      <c r="J10" s="10"/>
    </row>
    <row r="11" spans="1:28" s="4" customFormat="1" ht="15.75" customHeight="1" x14ac:dyDescent="0.2">
      <c r="B11" s="5" t="s">
        <v>34</v>
      </c>
      <c r="C11" s="11" t="s">
        <v>33</v>
      </c>
      <c r="D11" s="6">
        <v>0</v>
      </c>
      <c r="E11" s="7">
        <v>0</v>
      </c>
      <c r="F11" s="8">
        <f t="shared" si="1"/>
        <v>0</v>
      </c>
      <c r="G11" s="9">
        <f t="shared" si="2"/>
        <v>0</v>
      </c>
      <c r="H11" s="9">
        <f t="shared" si="0"/>
        <v>0</v>
      </c>
      <c r="J11" s="10"/>
    </row>
    <row r="12" spans="1:28" s="4" customFormat="1" ht="15.75" customHeight="1" x14ac:dyDescent="0.2">
      <c r="B12" s="5" t="s">
        <v>36</v>
      </c>
      <c r="C12" s="13" t="s">
        <v>35</v>
      </c>
      <c r="D12" s="12">
        <v>0</v>
      </c>
      <c r="E12" s="7">
        <v>0</v>
      </c>
      <c r="F12" s="8">
        <f t="shared" si="1"/>
        <v>0</v>
      </c>
      <c r="G12" s="9">
        <f t="shared" si="2"/>
        <v>0</v>
      </c>
      <c r="H12" s="9">
        <f t="shared" si="0"/>
        <v>0</v>
      </c>
    </row>
    <row r="13" spans="1:28" s="4" customFormat="1" ht="15.75" customHeight="1" x14ac:dyDescent="0.2">
      <c r="B13" s="5" t="s">
        <v>3</v>
      </c>
      <c r="C13" s="11" t="s">
        <v>37</v>
      </c>
      <c r="D13" s="6">
        <v>0</v>
      </c>
      <c r="E13" s="7">
        <v>0</v>
      </c>
      <c r="F13" s="8">
        <f t="shared" si="1"/>
        <v>0</v>
      </c>
      <c r="G13" s="9">
        <f t="shared" si="2"/>
        <v>0</v>
      </c>
      <c r="H13" s="9">
        <f t="shared" si="0"/>
        <v>0</v>
      </c>
    </row>
    <row r="14" spans="1:28" s="4" customFormat="1" ht="15.75" customHeight="1" x14ac:dyDescent="0.2">
      <c r="B14" s="5" t="s">
        <v>4</v>
      </c>
      <c r="C14" s="11" t="s">
        <v>5</v>
      </c>
      <c r="D14" s="14">
        <v>0</v>
      </c>
      <c r="E14" s="7">
        <v>0</v>
      </c>
      <c r="F14" s="8">
        <f t="shared" si="1"/>
        <v>0</v>
      </c>
      <c r="G14" s="9">
        <f t="shared" si="2"/>
        <v>0</v>
      </c>
      <c r="H14" s="9">
        <f t="shared" si="0"/>
        <v>0</v>
      </c>
    </row>
    <row r="15" spans="1:28" s="4" customFormat="1" ht="15.75" customHeight="1" x14ac:dyDescent="0.2">
      <c r="B15" s="5" t="s">
        <v>6</v>
      </c>
      <c r="C15" s="11" t="s">
        <v>7</v>
      </c>
      <c r="D15" s="14">
        <v>0</v>
      </c>
      <c r="E15" s="7">
        <v>0</v>
      </c>
      <c r="F15" s="8">
        <f t="shared" si="1"/>
        <v>0</v>
      </c>
      <c r="G15" s="9">
        <f t="shared" si="2"/>
        <v>0</v>
      </c>
      <c r="H15" s="9">
        <f t="shared" si="0"/>
        <v>0</v>
      </c>
    </row>
    <row r="16" spans="1:28" s="4" customFormat="1" ht="15.75" customHeight="1" x14ac:dyDescent="0.2">
      <c r="B16" s="37" t="s">
        <v>30</v>
      </c>
      <c r="C16" s="38"/>
      <c r="D16" s="39"/>
      <c r="E16" s="40"/>
      <c r="F16" s="15">
        <f>SUM(F6:F15)</f>
        <v>0</v>
      </c>
      <c r="G16" s="15">
        <f t="shared" ref="G16:H16" si="3">SUM(G6:G15)</f>
        <v>0</v>
      </c>
      <c r="H16" s="15">
        <f t="shared" si="3"/>
        <v>0</v>
      </c>
    </row>
    <row r="17" spans="2:8" ht="15.75" customHeight="1" x14ac:dyDescent="0.2">
      <c r="B17" s="16" t="s">
        <v>8</v>
      </c>
      <c r="C17" s="46"/>
      <c r="D17" s="17"/>
      <c r="E17" s="7">
        <v>0</v>
      </c>
      <c r="F17" s="2">
        <f t="shared" si="1"/>
        <v>0</v>
      </c>
      <c r="G17" s="9">
        <f t="shared" si="2"/>
        <v>0</v>
      </c>
      <c r="H17" s="18">
        <f t="shared" si="0"/>
        <v>0</v>
      </c>
    </row>
    <row r="18" spans="2:8" ht="15.75" customHeight="1" x14ac:dyDescent="0.2">
      <c r="B18" s="16" t="s">
        <v>13</v>
      </c>
      <c r="C18" s="47"/>
      <c r="D18" s="17"/>
      <c r="E18" s="7">
        <v>0</v>
      </c>
      <c r="F18" s="2">
        <f t="shared" si="1"/>
        <v>0</v>
      </c>
      <c r="G18" s="18">
        <f t="shared" si="2"/>
        <v>0</v>
      </c>
      <c r="H18" s="18">
        <f t="shared" si="0"/>
        <v>0</v>
      </c>
    </row>
    <row r="19" spans="2:8" ht="15.75" customHeight="1" x14ac:dyDescent="0.2">
      <c r="B19" s="16" t="s">
        <v>1</v>
      </c>
      <c r="C19" s="47"/>
      <c r="D19" s="17"/>
      <c r="E19" s="7">
        <v>0</v>
      </c>
      <c r="F19" s="2">
        <f t="shared" si="1"/>
        <v>0</v>
      </c>
      <c r="G19" s="18">
        <f t="shared" si="2"/>
        <v>0</v>
      </c>
      <c r="H19" s="18">
        <f t="shared" si="0"/>
        <v>0</v>
      </c>
    </row>
    <row r="20" spans="2:8" ht="15.75" customHeight="1" x14ac:dyDescent="0.2">
      <c r="B20" s="16" t="s">
        <v>2</v>
      </c>
      <c r="C20" s="46"/>
      <c r="D20" s="17"/>
      <c r="E20" s="7">
        <v>0</v>
      </c>
      <c r="F20" s="2">
        <f t="shared" si="1"/>
        <v>0</v>
      </c>
      <c r="G20" s="18">
        <f t="shared" si="2"/>
        <v>0</v>
      </c>
      <c r="H20" s="18">
        <f t="shared" si="0"/>
        <v>0</v>
      </c>
    </row>
    <row r="21" spans="2:8" ht="15.75" customHeight="1" x14ac:dyDescent="0.2">
      <c r="B21" s="19" t="s">
        <v>32</v>
      </c>
      <c r="C21" s="47" t="s">
        <v>31</v>
      </c>
      <c r="D21" s="17"/>
      <c r="E21" s="7">
        <v>0</v>
      </c>
      <c r="F21" s="2">
        <f t="shared" si="1"/>
        <v>0</v>
      </c>
      <c r="G21" s="18">
        <f t="shared" si="2"/>
        <v>0</v>
      </c>
      <c r="H21" s="18">
        <f t="shared" si="0"/>
        <v>0</v>
      </c>
    </row>
    <row r="22" spans="2:8" ht="15.75" customHeight="1" x14ac:dyDescent="0.2">
      <c r="B22" s="19" t="s">
        <v>9</v>
      </c>
      <c r="C22" s="47"/>
      <c r="D22" s="17"/>
      <c r="E22" s="7">
        <v>0</v>
      </c>
      <c r="F22" s="2">
        <f t="shared" si="1"/>
        <v>0</v>
      </c>
      <c r="G22" s="2">
        <f t="shared" si="2"/>
        <v>0</v>
      </c>
      <c r="H22" s="2">
        <f t="shared" si="0"/>
        <v>0</v>
      </c>
    </row>
    <row r="23" spans="2:8" ht="15.75" customHeight="1" x14ac:dyDescent="0.25">
      <c r="B23" s="41" t="s">
        <v>29</v>
      </c>
      <c r="C23" s="35"/>
      <c r="D23" s="36"/>
      <c r="E23" s="42"/>
      <c r="F23" s="43">
        <f>SUM(F16:F22)</f>
        <v>0</v>
      </c>
      <c r="G23" s="44">
        <f t="shared" ref="G23:H23" si="4">SUM(G16:G22)</f>
        <v>0</v>
      </c>
      <c r="H23" s="44">
        <f t="shared" si="4"/>
        <v>0</v>
      </c>
    </row>
    <row r="24" spans="2:8" ht="15.75" customHeight="1" x14ac:dyDescent="0.2">
      <c r="B24" s="20"/>
      <c r="E24" s="22"/>
      <c r="F24" s="23"/>
    </row>
    <row r="25" spans="2:8" ht="15.75" customHeight="1" x14ac:dyDescent="0.2">
      <c r="B25" s="20"/>
      <c r="E25" s="22"/>
      <c r="F25" s="23"/>
    </row>
    <row r="26" spans="2:8" ht="15.75" customHeight="1" x14ac:dyDescent="0.2">
      <c r="B26" s="20"/>
      <c r="E26" s="22"/>
      <c r="F26" s="23"/>
    </row>
    <row r="27" spans="2:8" ht="15.75" customHeight="1" x14ac:dyDescent="0.2">
      <c r="B27" s="20"/>
      <c r="D27" s="57" t="s">
        <v>10</v>
      </c>
      <c r="E27" s="58"/>
      <c r="F27" s="49">
        <f>F23</f>
        <v>0</v>
      </c>
      <c r="G27" s="49">
        <f>G23</f>
        <v>0</v>
      </c>
      <c r="H27" s="49">
        <f>H23</f>
        <v>0</v>
      </c>
    </row>
    <row r="28" spans="2:8" ht="15.75" customHeight="1" x14ac:dyDescent="0.2">
      <c r="B28" s="20"/>
      <c r="D28" s="57" t="s">
        <v>11</v>
      </c>
      <c r="E28" s="58"/>
      <c r="F28" s="49">
        <f>G28*$D$3</f>
        <v>0</v>
      </c>
      <c r="G28" s="50">
        <v>0</v>
      </c>
      <c r="H28" s="49">
        <f t="shared" ref="H28" si="5">G28/5</f>
        <v>0</v>
      </c>
    </row>
    <row r="29" spans="2:8" ht="15.75" customHeight="1" x14ac:dyDescent="0.2">
      <c r="B29" s="20"/>
      <c r="D29" s="59" t="s">
        <v>12</v>
      </c>
      <c r="E29" s="60"/>
      <c r="F29" s="53">
        <f>F28-F27</f>
        <v>0</v>
      </c>
      <c r="G29" s="26"/>
      <c r="H29" s="26"/>
    </row>
    <row r="30" spans="2:8" ht="15.75" customHeight="1" x14ac:dyDescent="0.2">
      <c r="B30" s="20"/>
      <c r="E30" s="22"/>
      <c r="F30" s="23"/>
    </row>
    <row r="31" spans="2:8" ht="15.75" customHeight="1" x14ac:dyDescent="0.2">
      <c r="B31" s="20"/>
      <c r="D31" s="51" t="s">
        <v>46</v>
      </c>
      <c r="E31" s="51"/>
      <c r="F31" s="56">
        <v>0</v>
      </c>
    </row>
    <row r="32" spans="2:8" ht="15.75" customHeight="1" x14ac:dyDescent="0.2">
      <c r="B32" s="20"/>
      <c r="D32" s="51" t="s">
        <v>11</v>
      </c>
      <c r="E32" s="51"/>
      <c r="F32" s="49">
        <f>(F23)+($F$31*F23)</f>
        <v>0</v>
      </c>
      <c r="G32" s="49">
        <f>(G23)+($F$31*G23)</f>
        <v>0</v>
      </c>
      <c r="H32" s="49">
        <f>(H23)+($F$31*H23)</f>
        <v>0</v>
      </c>
    </row>
    <row r="33" spans="2:6" ht="15.75" customHeight="1" x14ac:dyDescent="0.2">
      <c r="B33" s="20"/>
      <c r="D33" s="52" t="s">
        <v>12</v>
      </c>
      <c r="E33" s="52"/>
      <c r="F33" s="53">
        <f>F32-F23</f>
        <v>0</v>
      </c>
    </row>
    <row r="34" spans="2:6" ht="15.75" customHeight="1" x14ac:dyDescent="0.2">
      <c r="B34" s="20"/>
      <c r="E34" s="22"/>
      <c r="F34" s="23"/>
    </row>
    <row r="35" spans="2:6" ht="15.75" customHeight="1" x14ac:dyDescent="0.2">
      <c r="B35" s="20"/>
      <c r="E35" s="22"/>
      <c r="F35" s="23"/>
    </row>
    <row r="36" spans="2:6" ht="15.75" customHeight="1" x14ac:dyDescent="0.2">
      <c r="B36" s="20"/>
      <c r="E36" s="22"/>
      <c r="F36" s="23"/>
    </row>
    <row r="37" spans="2:6" ht="15.75" customHeight="1" x14ac:dyDescent="0.2">
      <c r="B37" s="20"/>
      <c r="E37" s="22"/>
      <c r="F37" s="23"/>
    </row>
    <row r="38" spans="2:6" ht="15.75" customHeight="1" x14ac:dyDescent="0.2">
      <c r="B38" s="20"/>
      <c r="E38" s="22"/>
      <c r="F38" s="23"/>
    </row>
    <row r="39" spans="2:6" ht="15.75" customHeight="1" x14ac:dyDescent="0.2">
      <c r="B39" s="20"/>
      <c r="E39" s="22"/>
      <c r="F39" s="23"/>
    </row>
    <row r="40" spans="2:6" ht="15.75" customHeight="1" x14ac:dyDescent="0.2">
      <c r="B40" s="20"/>
      <c r="E40" s="22"/>
      <c r="F40" s="23"/>
    </row>
    <row r="41" spans="2:6" ht="15.75" customHeight="1" x14ac:dyDescent="0.2">
      <c r="B41" s="20"/>
      <c r="E41" s="22"/>
      <c r="F41" s="23"/>
    </row>
    <row r="42" spans="2:6" ht="15.75" customHeight="1" x14ac:dyDescent="0.2">
      <c r="B42" s="20"/>
      <c r="E42" s="22"/>
      <c r="F42" s="23"/>
    </row>
    <row r="43" spans="2:6" ht="15.75" customHeight="1" x14ac:dyDescent="0.2">
      <c r="B43" s="20"/>
      <c r="E43" s="22"/>
      <c r="F43" s="23"/>
    </row>
    <row r="44" spans="2:6" ht="15.75" customHeight="1" x14ac:dyDescent="0.2">
      <c r="B44" s="20"/>
      <c r="E44" s="22"/>
      <c r="F44" s="23"/>
    </row>
    <row r="45" spans="2:6" ht="15.75" customHeight="1" x14ac:dyDescent="0.2">
      <c r="B45" s="20"/>
      <c r="E45" s="22"/>
      <c r="F45" s="23"/>
    </row>
    <row r="46" spans="2:6" ht="15.75" customHeight="1" x14ac:dyDescent="0.2">
      <c r="B46" s="20"/>
      <c r="E46" s="22"/>
      <c r="F46" s="23"/>
    </row>
    <row r="47" spans="2:6" ht="15.75" customHeight="1" x14ac:dyDescent="0.2">
      <c r="B47" s="20"/>
      <c r="E47" s="22"/>
      <c r="F47" s="23"/>
    </row>
    <row r="48" spans="2:6" ht="12.75" x14ac:dyDescent="0.2">
      <c r="B48" s="20"/>
      <c r="E48" s="22"/>
      <c r="F48" s="23"/>
    </row>
    <row r="49" spans="2:6" ht="12.75" x14ac:dyDescent="0.2">
      <c r="B49" s="20"/>
      <c r="E49" s="22"/>
      <c r="F49" s="23"/>
    </row>
    <row r="50" spans="2:6" ht="12.75" x14ac:dyDescent="0.2">
      <c r="B50" s="20"/>
      <c r="E50" s="22"/>
      <c r="F50" s="23"/>
    </row>
    <row r="51" spans="2:6" ht="12.75" x14ac:dyDescent="0.2">
      <c r="B51" s="20"/>
      <c r="E51" s="22"/>
      <c r="F51" s="23"/>
    </row>
    <row r="52" spans="2:6" ht="12.75" x14ac:dyDescent="0.2">
      <c r="B52" s="20"/>
      <c r="E52" s="22"/>
      <c r="F52" s="23"/>
    </row>
    <row r="53" spans="2:6" ht="12.75" x14ac:dyDescent="0.2">
      <c r="B53" s="20"/>
      <c r="E53" s="22"/>
      <c r="F53" s="23"/>
    </row>
    <row r="54" spans="2:6" ht="12.75" x14ac:dyDescent="0.2">
      <c r="B54" s="20"/>
      <c r="E54" s="22"/>
      <c r="F54" s="23"/>
    </row>
    <row r="55" spans="2:6" ht="12.75" x14ac:dyDescent="0.2">
      <c r="B55" s="20"/>
      <c r="E55" s="22"/>
      <c r="F55" s="23"/>
    </row>
    <row r="56" spans="2:6" ht="12.75" x14ac:dyDescent="0.2">
      <c r="B56" s="20"/>
      <c r="E56" s="22"/>
      <c r="F56" s="23"/>
    </row>
    <row r="57" spans="2:6" ht="12.75" x14ac:dyDescent="0.2">
      <c r="B57" s="20"/>
      <c r="E57" s="22"/>
      <c r="F57" s="23"/>
    </row>
    <row r="58" spans="2:6" ht="12.75" x14ac:dyDescent="0.2">
      <c r="B58" s="20"/>
      <c r="E58" s="22"/>
      <c r="F58" s="23"/>
    </row>
    <row r="59" spans="2:6" ht="12.75" x14ac:dyDescent="0.2">
      <c r="B59" s="20"/>
      <c r="E59" s="22"/>
      <c r="F59" s="23"/>
    </row>
    <row r="60" spans="2:6" ht="12.75" x14ac:dyDescent="0.2">
      <c r="B60" s="20"/>
      <c r="E60" s="22"/>
      <c r="F60" s="23"/>
    </row>
    <row r="61" spans="2:6" ht="12.75" x14ac:dyDescent="0.2">
      <c r="B61" s="20"/>
      <c r="E61" s="22"/>
      <c r="F61" s="23"/>
    </row>
    <row r="62" spans="2:6" ht="12.75" x14ac:dyDescent="0.2">
      <c r="B62" s="20"/>
      <c r="E62" s="22"/>
      <c r="F62" s="23"/>
    </row>
    <row r="63" spans="2:6" ht="12.75" x14ac:dyDescent="0.2">
      <c r="B63" s="20"/>
      <c r="E63" s="22"/>
      <c r="F63" s="23"/>
    </row>
    <row r="64" spans="2:6" ht="12.75" x14ac:dyDescent="0.2">
      <c r="B64" s="20"/>
      <c r="E64" s="22"/>
      <c r="F64" s="23"/>
    </row>
    <row r="65" spans="2:6" ht="12.75" x14ac:dyDescent="0.2">
      <c r="B65" s="20"/>
      <c r="E65" s="22"/>
      <c r="F65" s="23"/>
    </row>
    <row r="66" spans="2:6" ht="12.75" x14ac:dyDescent="0.2">
      <c r="B66" s="20"/>
      <c r="E66" s="22"/>
      <c r="F66" s="23"/>
    </row>
    <row r="67" spans="2:6" ht="12.75" x14ac:dyDescent="0.2">
      <c r="B67" s="20"/>
      <c r="E67" s="22"/>
      <c r="F67" s="23"/>
    </row>
    <row r="68" spans="2:6" ht="12.75" x14ac:dyDescent="0.2">
      <c r="B68" s="20"/>
      <c r="E68" s="22"/>
      <c r="F68" s="23"/>
    </row>
    <row r="69" spans="2:6" ht="12.75" x14ac:dyDescent="0.2">
      <c r="B69" s="20"/>
      <c r="E69" s="22"/>
      <c r="F69" s="23"/>
    </row>
    <row r="70" spans="2:6" ht="12.75" x14ac:dyDescent="0.2">
      <c r="B70" s="20"/>
      <c r="E70" s="22"/>
      <c r="F70" s="23"/>
    </row>
    <row r="71" spans="2:6" ht="12.75" x14ac:dyDescent="0.2">
      <c r="B71" s="20"/>
      <c r="E71" s="22"/>
      <c r="F71" s="23"/>
    </row>
    <row r="72" spans="2:6" ht="12.75" x14ac:dyDescent="0.2">
      <c r="B72" s="20"/>
      <c r="E72" s="22"/>
      <c r="F72" s="23"/>
    </row>
    <row r="73" spans="2:6" ht="12.75" x14ac:dyDescent="0.2">
      <c r="B73" s="20"/>
      <c r="E73" s="22"/>
      <c r="F73" s="23"/>
    </row>
    <row r="74" spans="2:6" ht="12.75" x14ac:dyDescent="0.2">
      <c r="B74" s="20"/>
      <c r="E74" s="22"/>
      <c r="F74" s="23"/>
    </row>
    <row r="75" spans="2:6" ht="12.75" x14ac:dyDescent="0.2">
      <c r="B75" s="20"/>
      <c r="E75" s="22"/>
      <c r="F75" s="23"/>
    </row>
    <row r="76" spans="2:6" ht="12.75" x14ac:dyDescent="0.2">
      <c r="B76" s="20"/>
      <c r="E76" s="22"/>
      <c r="F76" s="23"/>
    </row>
    <row r="77" spans="2:6" ht="12.75" x14ac:dyDescent="0.2">
      <c r="B77" s="20"/>
      <c r="E77" s="22"/>
      <c r="F77" s="23"/>
    </row>
    <row r="78" spans="2:6" ht="12.75" x14ac:dyDescent="0.2">
      <c r="B78" s="20"/>
      <c r="E78" s="22"/>
      <c r="F78" s="23"/>
    </row>
    <row r="79" spans="2:6" ht="12.75" x14ac:dyDescent="0.2">
      <c r="B79" s="20"/>
      <c r="E79" s="22"/>
      <c r="F79" s="23"/>
    </row>
    <row r="80" spans="2:6" ht="12.75" x14ac:dyDescent="0.2">
      <c r="B80" s="20"/>
      <c r="E80" s="22"/>
      <c r="F80" s="23"/>
    </row>
    <row r="81" spans="2:6" ht="12.75" x14ac:dyDescent="0.2">
      <c r="B81" s="20"/>
      <c r="E81" s="22"/>
      <c r="F81" s="23"/>
    </row>
    <row r="82" spans="2:6" ht="12.75" x14ac:dyDescent="0.2">
      <c r="B82" s="20"/>
      <c r="E82" s="22"/>
      <c r="F82" s="23"/>
    </row>
    <row r="83" spans="2:6" ht="12.75" x14ac:dyDescent="0.2">
      <c r="B83" s="20"/>
      <c r="E83" s="22"/>
      <c r="F83" s="23"/>
    </row>
    <row r="84" spans="2:6" ht="12.75" x14ac:dyDescent="0.2">
      <c r="B84" s="20"/>
      <c r="E84" s="22"/>
      <c r="F84" s="23"/>
    </row>
    <row r="85" spans="2:6" ht="12.75" x14ac:dyDescent="0.2">
      <c r="B85" s="20"/>
      <c r="E85" s="22"/>
      <c r="F85" s="23"/>
    </row>
    <row r="86" spans="2:6" ht="12.75" x14ac:dyDescent="0.2">
      <c r="B86" s="20"/>
      <c r="E86" s="22"/>
      <c r="F86" s="23"/>
    </row>
    <row r="87" spans="2:6" ht="12.75" x14ac:dyDescent="0.2">
      <c r="B87" s="20"/>
      <c r="E87" s="22"/>
      <c r="F87" s="23"/>
    </row>
    <row r="88" spans="2:6" ht="12.75" x14ac:dyDescent="0.2">
      <c r="B88" s="20"/>
      <c r="E88" s="22"/>
      <c r="F88" s="23"/>
    </row>
    <row r="89" spans="2:6" ht="12.75" x14ac:dyDescent="0.2">
      <c r="B89" s="20"/>
      <c r="E89" s="22"/>
      <c r="F89" s="23"/>
    </row>
    <row r="90" spans="2:6" ht="12.75" x14ac:dyDescent="0.2">
      <c r="B90" s="20"/>
      <c r="E90" s="22"/>
      <c r="F90" s="23"/>
    </row>
    <row r="91" spans="2:6" ht="12.75" x14ac:dyDescent="0.2">
      <c r="B91" s="20"/>
      <c r="E91" s="22"/>
      <c r="F91" s="23"/>
    </row>
    <row r="92" spans="2:6" ht="12.75" x14ac:dyDescent="0.2">
      <c r="B92" s="20"/>
      <c r="E92" s="22"/>
      <c r="F92" s="23"/>
    </row>
    <row r="93" spans="2:6" ht="12.75" x14ac:dyDescent="0.2">
      <c r="B93" s="20"/>
      <c r="E93" s="22"/>
      <c r="F93" s="23"/>
    </row>
    <row r="94" spans="2:6" ht="12.75" x14ac:dyDescent="0.2">
      <c r="B94" s="20"/>
      <c r="E94" s="22"/>
      <c r="F94" s="23"/>
    </row>
    <row r="95" spans="2:6" ht="12.75" x14ac:dyDescent="0.2">
      <c r="B95" s="20"/>
      <c r="E95" s="22"/>
      <c r="F95" s="23"/>
    </row>
    <row r="96" spans="2:6" ht="12.75" x14ac:dyDescent="0.2">
      <c r="B96" s="20"/>
      <c r="E96" s="22"/>
      <c r="F96" s="23"/>
    </row>
    <row r="97" spans="2:6" ht="12.75" x14ac:dyDescent="0.2">
      <c r="B97" s="20"/>
      <c r="E97" s="22"/>
      <c r="F97" s="23"/>
    </row>
    <row r="98" spans="2:6" ht="12.75" x14ac:dyDescent="0.2">
      <c r="B98" s="20"/>
      <c r="E98" s="22"/>
      <c r="F98" s="23"/>
    </row>
    <row r="99" spans="2:6" ht="12.75" x14ac:dyDescent="0.2">
      <c r="B99" s="20"/>
      <c r="E99" s="22"/>
      <c r="F99" s="23"/>
    </row>
    <row r="100" spans="2:6" ht="12.75" x14ac:dyDescent="0.2">
      <c r="B100" s="20"/>
      <c r="E100" s="22"/>
      <c r="F100" s="23"/>
    </row>
    <row r="101" spans="2:6" ht="12.75" x14ac:dyDescent="0.2">
      <c r="B101" s="20"/>
      <c r="E101" s="22"/>
      <c r="F101" s="23"/>
    </row>
    <row r="102" spans="2:6" ht="12.75" x14ac:dyDescent="0.2">
      <c r="B102" s="20"/>
      <c r="E102" s="22"/>
      <c r="F102" s="23"/>
    </row>
    <row r="103" spans="2:6" ht="12.75" x14ac:dyDescent="0.2">
      <c r="B103" s="20"/>
      <c r="E103" s="22"/>
      <c r="F103" s="23"/>
    </row>
    <row r="104" spans="2:6" ht="12.75" x14ac:dyDescent="0.2">
      <c r="B104" s="20"/>
      <c r="E104" s="22"/>
      <c r="F104" s="23"/>
    </row>
    <row r="105" spans="2:6" ht="12.75" x14ac:dyDescent="0.2">
      <c r="B105" s="20"/>
      <c r="E105" s="22"/>
      <c r="F105" s="23"/>
    </row>
    <row r="106" spans="2:6" ht="12.75" x14ac:dyDescent="0.2">
      <c r="B106" s="20"/>
      <c r="E106" s="22"/>
      <c r="F106" s="23"/>
    </row>
    <row r="107" spans="2:6" ht="12.75" x14ac:dyDescent="0.2">
      <c r="B107" s="20"/>
      <c r="E107" s="22"/>
      <c r="F107" s="23"/>
    </row>
    <row r="108" spans="2:6" ht="12.75" x14ac:dyDescent="0.2">
      <c r="B108" s="20"/>
      <c r="E108" s="22"/>
      <c r="F108" s="23"/>
    </row>
    <row r="109" spans="2:6" ht="12.75" x14ac:dyDescent="0.2">
      <c r="B109" s="20"/>
      <c r="E109" s="22"/>
      <c r="F109" s="23"/>
    </row>
    <row r="110" spans="2:6" ht="12.75" x14ac:dyDescent="0.2">
      <c r="B110" s="20"/>
      <c r="E110" s="22"/>
      <c r="F110" s="23"/>
    </row>
    <row r="111" spans="2:6" ht="12.75" x14ac:dyDescent="0.2">
      <c r="B111" s="20"/>
      <c r="E111" s="22"/>
      <c r="F111" s="23"/>
    </row>
    <row r="112" spans="2:6" ht="12.75" x14ac:dyDescent="0.2">
      <c r="B112" s="20"/>
      <c r="E112" s="22"/>
      <c r="F112" s="23"/>
    </row>
    <row r="113" spans="2:6" ht="12.75" x14ac:dyDescent="0.2">
      <c r="B113" s="20"/>
      <c r="E113" s="22"/>
      <c r="F113" s="23"/>
    </row>
    <row r="114" spans="2:6" ht="12.75" x14ac:dyDescent="0.2">
      <c r="B114" s="20"/>
      <c r="E114" s="22"/>
      <c r="F114" s="23"/>
    </row>
    <row r="115" spans="2:6" ht="12.75" x14ac:dyDescent="0.2">
      <c r="B115" s="20"/>
      <c r="E115" s="22"/>
      <c r="F115" s="23"/>
    </row>
    <row r="116" spans="2:6" ht="12.75" x14ac:dyDescent="0.2">
      <c r="B116" s="20"/>
      <c r="E116" s="22"/>
      <c r="F116" s="23"/>
    </row>
    <row r="117" spans="2:6" ht="12.75" x14ac:dyDescent="0.2">
      <c r="B117" s="20"/>
      <c r="E117" s="22"/>
      <c r="F117" s="23"/>
    </row>
    <row r="118" spans="2:6" ht="12.75" x14ac:dyDescent="0.2">
      <c r="B118" s="20"/>
      <c r="E118" s="22"/>
      <c r="F118" s="23"/>
    </row>
    <row r="119" spans="2:6" ht="12.75" x14ac:dyDescent="0.2">
      <c r="B119" s="20"/>
      <c r="E119" s="22"/>
      <c r="F119" s="23"/>
    </row>
    <row r="120" spans="2:6" ht="12.75" x14ac:dyDescent="0.2">
      <c r="B120" s="20"/>
      <c r="E120" s="22"/>
      <c r="F120" s="23"/>
    </row>
    <row r="121" spans="2:6" ht="12.75" x14ac:dyDescent="0.2">
      <c r="B121" s="20"/>
      <c r="E121" s="22"/>
      <c r="F121" s="23"/>
    </row>
    <row r="122" spans="2:6" ht="12.75" x14ac:dyDescent="0.2">
      <c r="B122" s="20"/>
      <c r="E122" s="22"/>
      <c r="F122" s="23"/>
    </row>
    <row r="123" spans="2:6" ht="12.75" x14ac:dyDescent="0.2">
      <c r="B123" s="20"/>
      <c r="E123" s="22"/>
      <c r="F123" s="23"/>
    </row>
    <row r="124" spans="2:6" ht="12.75" x14ac:dyDescent="0.2">
      <c r="B124" s="20"/>
      <c r="E124" s="22"/>
      <c r="F124" s="23"/>
    </row>
    <row r="125" spans="2:6" ht="12.75" x14ac:dyDescent="0.2">
      <c r="B125" s="20"/>
      <c r="E125" s="22"/>
      <c r="F125" s="23"/>
    </row>
    <row r="126" spans="2:6" ht="12.75" x14ac:dyDescent="0.2">
      <c r="B126" s="20"/>
      <c r="E126" s="22"/>
      <c r="F126" s="23"/>
    </row>
    <row r="127" spans="2:6" ht="12.75" x14ac:dyDescent="0.2">
      <c r="B127" s="20"/>
      <c r="E127" s="22"/>
      <c r="F127" s="23"/>
    </row>
    <row r="128" spans="2:6" ht="12.75" x14ac:dyDescent="0.2">
      <c r="B128" s="20"/>
      <c r="E128" s="22"/>
      <c r="F128" s="23"/>
    </row>
    <row r="129" spans="2:6" ht="12.75" x14ac:dyDescent="0.2">
      <c r="B129" s="20"/>
      <c r="E129" s="22"/>
      <c r="F129" s="23"/>
    </row>
    <row r="130" spans="2:6" ht="12.75" x14ac:dyDescent="0.2">
      <c r="B130" s="20"/>
      <c r="E130" s="22"/>
      <c r="F130" s="23"/>
    </row>
    <row r="131" spans="2:6" ht="12.75" x14ac:dyDescent="0.2">
      <c r="B131" s="20"/>
      <c r="E131" s="22"/>
      <c r="F131" s="23"/>
    </row>
    <row r="132" spans="2:6" ht="12.75" x14ac:dyDescent="0.2">
      <c r="B132" s="20"/>
      <c r="E132" s="22"/>
      <c r="F132" s="23"/>
    </row>
    <row r="133" spans="2:6" ht="12.75" x14ac:dyDescent="0.2">
      <c r="B133" s="20"/>
      <c r="E133" s="22"/>
      <c r="F133" s="23"/>
    </row>
    <row r="134" spans="2:6" ht="12.75" x14ac:dyDescent="0.2">
      <c r="B134" s="20"/>
      <c r="E134" s="22"/>
      <c r="F134" s="23"/>
    </row>
    <row r="135" spans="2:6" ht="12.75" x14ac:dyDescent="0.2">
      <c r="B135" s="20"/>
      <c r="E135" s="22"/>
      <c r="F135" s="23"/>
    </row>
    <row r="136" spans="2:6" ht="12.75" x14ac:dyDescent="0.2">
      <c r="B136" s="20"/>
      <c r="E136" s="22"/>
      <c r="F136" s="23"/>
    </row>
    <row r="137" spans="2:6" ht="12.75" x14ac:dyDescent="0.2">
      <c r="B137" s="20"/>
      <c r="E137" s="22"/>
      <c r="F137" s="23"/>
    </row>
    <row r="138" spans="2:6" ht="12.75" x14ac:dyDescent="0.2">
      <c r="B138" s="20"/>
      <c r="E138" s="22"/>
      <c r="F138" s="23"/>
    </row>
    <row r="139" spans="2:6" ht="12.75" x14ac:dyDescent="0.2">
      <c r="B139" s="20"/>
      <c r="E139" s="22"/>
      <c r="F139" s="23"/>
    </row>
    <row r="140" spans="2:6" ht="12.75" x14ac:dyDescent="0.2">
      <c r="B140" s="20"/>
      <c r="E140" s="22"/>
      <c r="F140" s="23"/>
    </row>
    <row r="141" spans="2:6" ht="12.75" x14ac:dyDescent="0.2">
      <c r="B141" s="20"/>
      <c r="E141" s="22"/>
      <c r="F141" s="23"/>
    </row>
    <row r="142" spans="2:6" ht="12.75" x14ac:dyDescent="0.2">
      <c r="B142" s="20"/>
      <c r="E142" s="22"/>
      <c r="F142" s="23"/>
    </row>
    <row r="143" spans="2:6" ht="12.75" x14ac:dyDescent="0.2">
      <c r="B143" s="20"/>
      <c r="E143" s="22"/>
      <c r="F143" s="23"/>
    </row>
    <row r="144" spans="2:6" ht="12.75" x14ac:dyDescent="0.2">
      <c r="B144" s="20"/>
      <c r="E144" s="22"/>
      <c r="F144" s="23"/>
    </row>
    <row r="145" spans="2:6" ht="12.75" x14ac:dyDescent="0.2">
      <c r="B145" s="20"/>
      <c r="E145" s="22"/>
      <c r="F145" s="23"/>
    </row>
    <row r="146" spans="2:6" ht="12.75" x14ac:dyDescent="0.2">
      <c r="B146" s="20"/>
      <c r="E146" s="22"/>
      <c r="F146" s="23"/>
    </row>
    <row r="147" spans="2:6" ht="12.75" x14ac:dyDescent="0.2">
      <c r="B147" s="20"/>
      <c r="E147" s="22"/>
      <c r="F147" s="23"/>
    </row>
    <row r="148" spans="2:6" ht="12.75" x14ac:dyDescent="0.2">
      <c r="B148" s="20"/>
      <c r="E148" s="22"/>
      <c r="F148" s="23"/>
    </row>
    <row r="149" spans="2:6" ht="12.75" x14ac:dyDescent="0.2">
      <c r="B149" s="20"/>
      <c r="E149" s="22"/>
      <c r="F149" s="23"/>
    </row>
    <row r="150" spans="2:6" ht="12.75" x14ac:dyDescent="0.2">
      <c r="B150" s="20"/>
      <c r="E150" s="22"/>
      <c r="F150" s="23"/>
    </row>
    <row r="151" spans="2:6" ht="12.75" x14ac:dyDescent="0.2">
      <c r="B151" s="20"/>
      <c r="E151" s="22"/>
      <c r="F151" s="23"/>
    </row>
    <row r="152" spans="2:6" ht="12.75" x14ac:dyDescent="0.2">
      <c r="B152" s="20"/>
      <c r="E152" s="22"/>
      <c r="F152" s="23"/>
    </row>
    <row r="153" spans="2:6" ht="12.75" x14ac:dyDescent="0.2">
      <c r="B153" s="20"/>
      <c r="E153" s="22"/>
      <c r="F153" s="23"/>
    </row>
    <row r="154" spans="2:6" ht="12.75" x14ac:dyDescent="0.2">
      <c r="B154" s="20"/>
      <c r="E154" s="22"/>
      <c r="F154" s="23"/>
    </row>
    <row r="155" spans="2:6" ht="12.75" x14ac:dyDescent="0.2">
      <c r="B155" s="20"/>
      <c r="E155" s="22"/>
      <c r="F155" s="23"/>
    </row>
    <row r="156" spans="2:6" ht="12.75" x14ac:dyDescent="0.2">
      <c r="B156" s="20"/>
      <c r="E156" s="22"/>
      <c r="F156" s="23"/>
    </row>
    <row r="157" spans="2:6" ht="12.75" x14ac:dyDescent="0.2">
      <c r="B157" s="20"/>
      <c r="E157" s="22"/>
      <c r="F157" s="23"/>
    </row>
    <row r="158" spans="2:6" ht="12.75" x14ac:dyDescent="0.2">
      <c r="B158" s="20"/>
      <c r="E158" s="22"/>
      <c r="F158" s="23"/>
    </row>
    <row r="159" spans="2:6" ht="12.75" x14ac:dyDescent="0.2">
      <c r="B159" s="20"/>
      <c r="E159" s="22"/>
      <c r="F159" s="23"/>
    </row>
    <row r="160" spans="2:6" ht="12.75" x14ac:dyDescent="0.2">
      <c r="B160" s="20"/>
      <c r="E160" s="22"/>
      <c r="F160" s="23"/>
    </row>
    <row r="161" spans="2:6" ht="12.75" x14ac:dyDescent="0.2">
      <c r="B161" s="20"/>
      <c r="E161" s="22"/>
      <c r="F161" s="23"/>
    </row>
    <row r="162" spans="2:6" ht="12.75" x14ac:dyDescent="0.2">
      <c r="B162" s="20"/>
      <c r="E162" s="22"/>
      <c r="F162" s="23"/>
    </row>
    <row r="163" spans="2:6" ht="12.75" x14ac:dyDescent="0.2">
      <c r="B163" s="20"/>
      <c r="E163" s="22"/>
      <c r="F163" s="23"/>
    </row>
    <row r="164" spans="2:6" ht="12.75" x14ac:dyDescent="0.2">
      <c r="B164" s="20"/>
      <c r="E164" s="22"/>
      <c r="F164" s="23"/>
    </row>
    <row r="165" spans="2:6" ht="12.75" x14ac:dyDescent="0.2">
      <c r="B165" s="20"/>
      <c r="E165" s="22"/>
      <c r="F165" s="23"/>
    </row>
    <row r="166" spans="2:6" ht="12.75" x14ac:dyDescent="0.2">
      <c r="B166" s="20"/>
      <c r="E166" s="22"/>
      <c r="F166" s="23"/>
    </row>
    <row r="167" spans="2:6" ht="12.75" x14ac:dyDescent="0.2">
      <c r="B167" s="20"/>
      <c r="E167" s="22"/>
      <c r="F167" s="23"/>
    </row>
    <row r="168" spans="2:6" ht="12.75" x14ac:dyDescent="0.2">
      <c r="B168" s="20"/>
      <c r="E168" s="22"/>
      <c r="F168" s="23"/>
    </row>
    <row r="169" spans="2:6" ht="12.75" x14ac:dyDescent="0.2">
      <c r="B169" s="20"/>
      <c r="E169" s="22"/>
      <c r="F169" s="23"/>
    </row>
    <row r="170" spans="2:6" ht="12.75" x14ac:dyDescent="0.2">
      <c r="B170" s="20"/>
      <c r="E170" s="22"/>
      <c r="F170" s="23"/>
    </row>
    <row r="171" spans="2:6" ht="12.75" x14ac:dyDescent="0.2">
      <c r="B171" s="20"/>
      <c r="E171" s="22"/>
      <c r="F171" s="23"/>
    </row>
    <row r="172" spans="2:6" ht="12.75" x14ac:dyDescent="0.2">
      <c r="B172" s="20"/>
      <c r="E172" s="22"/>
      <c r="F172" s="23"/>
    </row>
    <row r="173" spans="2:6" ht="12.75" x14ac:dyDescent="0.2">
      <c r="B173" s="20"/>
      <c r="E173" s="22"/>
      <c r="F173" s="23"/>
    </row>
    <row r="174" spans="2:6" ht="12.75" x14ac:dyDescent="0.2">
      <c r="B174" s="20"/>
      <c r="E174" s="22"/>
      <c r="F174" s="23"/>
    </row>
    <row r="175" spans="2:6" ht="12.75" x14ac:dyDescent="0.2">
      <c r="B175" s="20"/>
      <c r="E175" s="22"/>
      <c r="F175" s="23"/>
    </row>
    <row r="176" spans="2:6" ht="12.75" x14ac:dyDescent="0.2">
      <c r="B176" s="20"/>
      <c r="E176" s="22"/>
      <c r="F176" s="23"/>
    </row>
    <row r="177" spans="2:6" ht="12.75" x14ac:dyDescent="0.2">
      <c r="B177" s="20"/>
      <c r="E177" s="22"/>
      <c r="F177" s="23"/>
    </row>
    <row r="178" spans="2:6" ht="12.75" x14ac:dyDescent="0.2">
      <c r="B178" s="20"/>
      <c r="E178" s="22"/>
      <c r="F178" s="23"/>
    </row>
    <row r="179" spans="2:6" ht="12.75" x14ac:dyDescent="0.2">
      <c r="B179" s="20"/>
      <c r="E179" s="22"/>
      <c r="F179" s="23"/>
    </row>
    <row r="180" spans="2:6" ht="12.75" x14ac:dyDescent="0.2">
      <c r="B180" s="20"/>
      <c r="E180" s="22"/>
      <c r="F180" s="23"/>
    </row>
    <row r="181" spans="2:6" ht="12.75" x14ac:dyDescent="0.2">
      <c r="B181" s="20"/>
      <c r="E181" s="22"/>
      <c r="F181" s="23"/>
    </row>
    <row r="182" spans="2:6" ht="12.75" x14ac:dyDescent="0.2">
      <c r="B182" s="20"/>
      <c r="E182" s="22"/>
      <c r="F182" s="23"/>
    </row>
    <row r="183" spans="2:6" ht="12.75" x14ac:dyDescent="0.2">
      <c r="B183" s="20"/>
      <c r="E183" s="22"/>
      <c r="F183" s="23"/>
    </row>
    <row r="184" spans="2:6" ht="12.75" x14ac:dyDescent="0.2">
      <c r="B184" s="20"/>
      <c r="E184" s="22"/>
      <c r="F184" s="23"/>
    </row>
    <row r="185" spans="2:6" ht="12.75" x14ac:dyDescent="0.2">
      <c r="B185" s="20"/>
      <c r="E185" s="22"/>
      <c r="F185" s="23"/>
    </row>
    <row r="186" spans="2:6" ht="12.75" x14ac:dyDescent="0.2">
      <c r="B186" s="20"/>
      <c r="E186" s="22"/>
      <c r="F186" s="23"/>
    </row>
    <row r="187" spans="2:6" ht="12.75" x14ac:dyDescent="0.2">
      <c r="B187" s="20"/>
      <c r="E187" s="22"/>
      <c r="F187" s="23"/>
    </row>
    <row r="188" spans="2:6" ht="12.75" x14ac:dyDescent="0.2">
      <c r="B188" s="20"/>
      <c r="E188" s="22"/>
      <c r="F188" s="23"/>
    </row>
    <row r="189" spans="2:6" ht="12.75" x14ac:dyDescent="0.2">
      <c r="B189" s="20"/>
      <c r="E189" s="22"/>
      <c r="F189" s="23"/>
    </row>
    <row r="190" spans="2:6" ht="12.75" x14ac:dyDescent="0.2">
      <c r="B190" s="20"/>
      <c r="E190" s="22"/>
      <c r="F190" s="23"/>
    </row>
    <row r="191" spans="2:6" ht="12.75" x14ac:dyDescent="0.2">
      <c r="B191" s="20"/>
      <c r="E191" s="22"/>
      <c r="F191" s="23"/>
    </row>
    <row r="192" spans="2:6" ht="12.75" x14ac:dyDescent="0.2">
      <c r="B192" s="20"/>
      <c r="E192" s="22"/>
      <c r="F192" s="23"/>
    </row>
    <row r="193" spans="2:6" ht="12.75" x14ac:dyDescent="0.2">
      <c r="B193" s="20"/>
      <c r="E193" s="22"/>
      <c r="F193" s="23"/>
    </row>
    <row r="194" spans="2:6" ht="12.75" x14ac:dyDescent="0.2">
      <c r="B194" s="20"/>
      <c r="E194" s="22"/>
      <c r="F194" s="23"/>
    </row>
    <row r="195" spans="2:6" ht="12.75" x14ac:dyDescent="0.2">
      <c r="B195" s="20"/>
      <c r="E195" s="22"/>
      <c r="F195" s="23"/>
    </row>
    <row r="196" spans="2:6" ht="12.75" x14ac:dyDescent="0.2">
      <c r="B196" s="20"/>
      <c r="E196" s="22"/>
      <c r="F196" s="23"/>
    </row>
    <row r="197" spans="2:6" ht="12.75" x14ac:dyDescent="0.2">
      <c r="B197" s="20"/>
      <c r="E197" s="22"/>
      <c r="F197" s="23"/>
    </row>
    <row r="198" spans="2:6" ht="12.75" x14ac:dyDescent="0.2">
      <c r="B198" s="20"/>
      <c r="E198" s="22"/>
      <c r="F198" s="23"/>
    </row>
    <row r="199" spans="2:6" ht="12.75" x14ac:dyDescent="0.2">
      <c r="B199" s="20"/>
      <c r="E199" s="22"/>
      <c r="F199" s="23"/>
    </row>
    <row r="200" spans="2:6" ht="12.75" x14ac:dyDescent="0.2">
      <c r="B200" s="20"/>
      <c r="E200" s="22"/>
      <c r="F200" s="23"/>
    </row>
    <row r="201" spans="2:6" ht="12.75" x14ac:dyDescent="0.2">
      <c r="B201" s="20"/>
      <c r="E201" s="22"/>
      <c r="F201" s="23"/>
    </row>
    <row r="202" spans="2:6" ht="12.75" x14ac:dyDescent="0.2">
      <c r="B202" s="20"/>
      <c r="E202" s="22"/>
      <c r="F202" s="23"/>
    </row>
    <row r="203" spans="2:6" ht="12.75" x14ac:dyDescent="0.2">
      <c r="B203" s="20"/>
      <c r="E203" s="22"/>
      <c r="F203" s="23"/>
    </row>
    <row r="204" spans="2:6" ht="12.75" x14ac:dyDescent="0.2">
      <c r="B204" s="20"/>
      <c r="E204" s="22"/>
      <c r="F204" s="23"/>
    </row>
    <row r="205" spans="2:6" ht="12.75" x14ac:dyDescent="0.2">
      <c r="B205" s="20"/>
      <c r="E205" s="22"/>
      <c r="F205" s="23"/>
    </row>
    <row r="206" spans="2:6" ht="12.75" x14ac:dyDescent="0.2">
      <c r="B206" s="20"/>
      <c r="E206" s="22"/>
      <c r="F206" s="23"/>
    </row>
    <row r="207" spans="2:6" ht="12.75" x14ac:dyDescent="0.2">
      <c r="B207" s="20"/>
      <c r="E207" s="22"/>
      <c r="F207" s="23"/>
    </row>
    <row r="208" spans="2:6" ht="12.75" x14ac:dyDescent="0.2">
      <c r="B208" s="20"/>
      <c r="E208" s="22"/>
      <c r="F208" s="23"/>
    </row>
    <row r="209" spans="2:6" ht="12.75" x14ac:dyDescent="0.2">
      <c r="B209" s="20"/>
      <c r="E209" s="22"/>
      <c r="F209" s="23"/>
    </row>
    <row r="210" spans="2:6" ht="12.75" x14ac:dyDescent="0.2">
      <c r="B210" s="20"/>
      <c r="E210" s="22"/>
      <c r="F210" s="23"/>
    </row>
    <row r="211" spans="2:6" ht="12.75" x14ac:dyDescent="0.2">
      <c r="B211" s="20"/>
      <c r="E211" s="22"/>
      <c r="F211" s="23"/>
    </row>
    <row r="212" spans="2:6" ht="12.75" x14ac:dyDescent="0.2">
      <c r="B212" s="20"/>
      <c r="E212" s="22"/>
      <c r="F212" s="23"/>
    </row>
    <row r="213" spans="2:6" ht="12.75" x14ac:dyDescent="0.2">
      <c r="B213" s="20"/>
      <c r="E213" s="22"/>
      <c r="F213" s="23"/>
    </row>
    <row r="214" spans="2:6" ht="12.75" x14ac:dyDescent="0.2">
      <c r="B214" s="20"/>
      <c r="E214" s="22"/>
      <c r="F214" s="23"/>
    </row>
    <row r="215" spans="2:6" ht="12.75" x14ac:dyDescent="0.2">
      <c r="B215" s="20"/>
      <c r="E215" s="22"/>
      <c r="F215" s="23"/>
    </row>
    <row r="216" spans="2:6" ht="12.75" x14ac:dyDescent="0.2">
      <c r="B216" s="20"/>
      <c r="E216" s="22"/>
      <c r="F216" s="23"/>
    </row>
    <row r="217" spans="2:6" ht="12.75" x14ac:dyDescent="0.2">
      <c r="B217" s="20"/>
      <c r="E217" s="22"/>
      <c r="F217" s="23"/>
    </row>
    <row r="218" spans="2:6" ht="12.75" x14ac:dyDescent="0.2">
      <c r="B218" s="20"/>
      <c r="E218" s="22"/>
      <c r="F218" s="23"/>
    </row>
    <row r="219" spans="2:6" ht="12.75" x14ac:dyDescent="0.2">
      <c r="B219" s="20"/>
      <c r="E219" s="22"/>
      <c r="F219" s="23"/>
    </row>
    <row r="220" spans="2:6" ht="12.75" x14ac:dyDescent="0.2">
      <c r="B220" s="20"/>
      <c r="E220" s="22"/>
      <c r="F220" s="23"/>
    </row>
    <row r="221" spans="2:6" ht="12.75" x14ac:dyDescent="0.2">
      <c r="B221" s="20"/>
      <c r="E221" s="22"/>
      <c r="F221" s="23"/>
    </row>
    <row r="222" spans="2:6" ht="12.75" x14ac:dyDescent="0.2">
      <c r="B222" s="20"/>
      <c r="E222" s="22"/>
      <c r="F222" s="23"/>
    </row>
    <row r="223" spans="2:6" ht="12.75" x14ac:dyDescent="0.2">
      <c r="B223" s="20"/>
      <c r="E223" s="22"/>
      <c r="F223" s="23"/>
    </row>
    <row r="224" spans="2:6" ht="12.75" x14ac:dyDescent="0.2">
      <c r="B224" s="20"/>
      <c r="E224" s="22"/>
      <c r="F224" s="23"/>
    </row>
    <row r="225" spans="2:6" ht="12.75" x14ac:dyDescent="0.2">
      <c r="B225" s="20"/>
      <c r="E225" s="22"/>
      <c r="F225" s="23"/>
    </row>
    <row r="226" spans="2:6" ht="12.75" x14ac:dyDescent="0.2">
      <c r="B226" s="20"/>
      <c r="E226" s="22"/>
      <c r="F226" s="23"/>
    </row>
    <row r="227" spans="2:6" ht="12.75" x14ac:dyDescent="0.2">
      <c r="B227" s="20"/>
      <c r="E227" s="22"/>
      <c r="F227" s="23"/>
    </row>
    <row r="228" spans="2:6" ht="12.75" x14ac:dyDescent="0.2">
      <c r="B228" s="20"/>
      <c r="E228" s="22"/>
      <c r="F228" s="23"/>
    </row>
    <row r="229" spans="2:6" ht="12.75" x14ac:dyDescent="0.2">
      <c r="B229" s="20"/>
      <c r="E229" s="22"/>
      <c r="F229" s="23"/>
    </row>
    <row r="230" spans="2:6" ht="12.75" x14ac:dyDescent="0.2">
      <c r="B230" s="20"/>
      <c r="E230" s="22"/>
      <c r="F230" s="23"/>
    </row>
    <row r="231" spans="2:6" ht="12.75" x14ac:dyDescent="0.2">
      <c r="B231" s="20"/>
      <c r="E231" s="22"/>
      <c r="F231" s="23"/>
    </row>
    <row r="232" spans="2:6" ht="12.75" x14ac:dyDescent="0.2">
      <c r="B232" s="20"/>
      <c r="E232" s="22"/>
      <c r="F232" s="23"/>
    </row>
    <row r="233" spans="2:6" ht="12.75" x14ac:dyDescent="0.2">
      <c r="B233" s="20"/>
      <c r="E233" s="22"/>
      <c r="F233" s="23"/>
    </row>
    <row r="234" spans="2:6" ht="12.75" x14ac:dyDescent="0.2">
      <c r="B234" s="20"/>
      <c r="E234" s="22"/>
      <c r="F234" s="23"/>
    </row>
    <row r="235" spans="2:6" ht="12.75" x14ac:dyDescent="0.2">
      <c r="B235" s="20"/>
      <c r="E235" s="22"/>
      <c r="F235" s="23"/>
    </row>
    <row r="236" spans="2:6" ht="12.75" x14ac:dyDescent="0.2">
      <c r="B236" s="20"/>
      <c r="E236" s="22"/>
      <c r="F236" s="23"/>
    </row>
    <row r="237" spans="2:6" ht="12.75" x14ac:dyDescent="0.2">
      <c r="B237" s="20"/>
      <c r="E237" s="22"/>
      <c r="F237" s="23"/>
    </row>
    <row r="238" spans="2:6" ht="12.75" x14ac:dyDescent="0.2">
      <c r="B238" s="20"/>
      <c r="E238" s="22"/>
      <c r="F238" s="23"/>
    </row>
    <row r="239" spans="2:6" ht="12.75" x14ac:dyDescent="0.2">
      <c r="B239" s="20"/>
      <c r="E239" s="22"/>
      <c r="F239" s="23"/>
    </row>
    <row r="240" spans="2:6" ht="12.75" x14ac:dyDescent="0.2">
      <c r="B240" s="20"/>
      <c r="E240" s="22"/>
      <c r="F240" s="23"/>
    </row>
    <row r="241" spans="2:6" ht="12.75" x14ac:dyDescent="0.2">
      <c r="B241" s="20"/>
      <c r="E241" s="22"/>
      <c r="F241" s="23"/>
    </row>
    <row r="242" spans="2:6" ht="12.75" x14ac:dyDescent="0.2">
      <c r="B242" s="20"/>
      <c r="E242" s="22"/>
      <c r="F242" s="23"/>
    </row>
    <row r="243" spans="2:6" ht="12.75" x14ac:dyDescent="0.2">
      <c r="B243" s="20"/>
      <c r="E243" s="22"/>
      <c r="F243" s="23"/>
    </row>
    <row r="244" spans="2:6" ht="12.75" x14ac:dyDescent="0.2">
      <c r="B244" s="20"/>
      <c r="E244" s="22"/>
      <c r="F244" s="23"/>
    </row>
    <row r="245" spans="2:6" ht="12.75" x14ac:dyDescent="0.2">
      <c r="B245" s="20"/>
      <c r="E245" s="22"/>
      <c r="F245" s="23"/>
    </row>
    <row r="246" spans="2:6" ht="12.75" x14ac:dyDescent="0.2">
      <c r="B246" s="20"/>
      <c r="E246" s="22"/>
      <c r="F246" s="23"/>
    </row>
    <row r="247" spans="2:6" ht="12.75" x14ac:dyDescent="0.2">
      <c r="B247" s="20"/>
      <c r="E247" s="22"/>
      <c r="F247" s="23"/>
    </row>
    <row r="248" spans="2:6" ht="12.75" x14ac:dyDescent="0.2">
      <c r="B248" s="20"/>
      <c r="E248" s="22"/>
      <c r="F248" s="23"/>
    </row>
    <row r="249" spans="2:6" ht="12.75" x14ac:dyDescent="0.2">
      <c r="B249" s="20"/>
      <c r="E249" s="22"/>
      <c r="F249" s="23"/>
    </row>
    <row r="250" spans="2:6" ht="12.75" x14ac:dyDescent="0.2">
      <c r="B250" s="20"/>
      <c r="E250" s="22"/>
      <c r="F250" s="23"/>
    </row>
    <row r="251" spans="2:6" ht="12.75" x14ac:dyDescent="0.2">
      <c r="B251" s="20"/>
      <c r="E251" s="22"/>
      <c r="F251" s="23"/>
    </row>
    <row r="252" spans="2:6" ht="12.75" x14ac:dyDescent="0.2">
      <c r="B252" s="20"/>
      <c r="E252" s="22"/>
      <c r="F252" s="23"/>
    </row>
    <row r="253" spans="2:6" ht="12.75" x14ac:dyDescent="0.2">
      <c r="B253" s="20"/>
      <c r="E253" s="22"/>
      <c r="F253" s="23"/>
    </row>
    <row r="254" spans="2:6" ht="12.75" x14ac:dyDescent="0.2">
      <c r="B254" s="20"/>
      <c r="E254" s="22"/>
      <c r="F254" s="23"/>
    </row>
    <row r="255" spans="2:6" ht="12.75" x14ac:dyDescent="0.2">
      <c r="B255" s="20"/>
      <c r="E255" s="22"/>
      <c r="F255" s="23"/>
    </row>
    <row r="256" spans="2:6" ht="12.75" x14ac:dyDescent="0.2">
      <c r="B256" s="20"/>
      <c r="E256" s="22"/>
      <c r="F256" s="23"/>
    </row>
    <row r="257" spans="2:6" ht="12.75" x14ac:dyDescent="0.2">
      <c r="B257" s="20"/>
      <c r="E257" s="22"/>
      <c r="F257" s="23"/>
    </row>
    <row r="258" spans="2:6" ht="12.75" x14ac:dyDescent="0.2">
      <c r="B258" s="20"/>
      <c r="E258" s="22"/>
      <c r="F258" s="23"/>
    </row>
    <row r="259" spans="2:6" ht="12.75" x14ac:dyDescent="0.2">
      <c r="B259" s="20"/>
      <c r="E259" s="22"/>
      <c r="F259" s="23"/>
    </row>
    <row r="260" spans="2:6" ht="12.75" x14ac:dyDescent="0.2">
      <c r="B260" s="20"/>
      <c r="E260" s="22"/>
      <c r="F260" s="23"/>
    </row>
    <row r="261" spans="2:6" ht="12.75" x14ac:dyDescent="0.2">
      <c r="B261" s="20"/>
      <c r="E261" s="22"/>
      <c r="F261" s="23"/>
    </row>
    <row r="262" spans="2:6" ht="12.75" x14ac:dyDescent="0.2">
      <c r="B262" s="20"/>
      <c r="E262" s="22"/>
      <c r="F262" s="23"/>
    </row>
    <row r="263" spans="2:6" ht="12.75" x14ac:dyDescent="0.2">
      <c r="B263" s="20"/>
      <c r="E263" s="22"/>
      <c r="F263" s="23"/>
    </row>
    <row r="264" spans="2:6" ht="12.75" x14ac:dyDescent="0.2">
      <c r="B264" s="20"/>
      <c r="E264" s="22"/>
      <c r="F264" s="23"/>
    </row>
    <row r="265" spans="2:6" ht="12.75" x14ac:dyDescent="0.2">
      <c r="B265" s="20"/>
      <c r="E265" s="22"/>
      <c r="F265" s="23"/>
    </row>
    <row r="266" spans="2:6" ht="12.75" x14ac:dyDescent="0.2">
      <c r="B266" s="20"/>
      <c r="E266" s="22"/>
      <c r="F266" s="23"/>
    </row>
    <row r="267" spans="2:6" ht="12.75" x14ac:dyDescent="0.2">
      <c r="B267" s="20"/>
      <c r="E267" s="22"/>
      <c r="F267" s="23"/>
    </row>
    <row r="268" spans="2:6" ht="12.75" x14ac:dyDescent="0.2">
      <c r="B268" s="20"/>
      <c r="E268" s="22"/>
      <c r="F268" s="23"/>
    </row>
    <row r="269" spans="2:6" ht="12.75" x14ac:dyDescent="0.2">
      <c r="B269" s="20"/>
      <c r="E269" s="22"/>
      <c r="F269" s="23"/>
    </row>
    <row r="270" spans="2:6" ht="12.75" x14ac:dyDescent="0.2">
      <c r="B270" s="20"/>
      <c r="E270" s="22"/>
      <c r="F270" s="23"/>
    </row>
    <row r="271" spans="2:6" ht="12.75" x14ac:dyDescent="0.2">
      <c r="B271" s="20"/>
      <c r="E271" s="22"/>
      <c r="F271" s="23"/>
    </row>
    <row r="272" spans="2:6" ht="12.75" x14ac:dyDescent="0.2">
      <c r="B272" s="20"/>
      <c r="E272" s="22"/>
      <c r="F272" s="23"/>
    </row>
    <row r="273" spans="2:6" ht="12.75" x14ac:dyDescent="0.2">
      <c r="B273" s="20"/>
      <c r="E273" s="22"/>
      <c r="F273" s="23"/>
    </row>
    <row r="274" spans="2:6" ht="12.75" x14ac:dyDescent="0.2">
      <c r="B274" s="20"/>
      <c r="E274" s="22"/>
      <c r="F274" s="23"/>
    </row>
    <row r="275" spans="2:6" ht="12.75" x14ac:dyDescent="0.2">
      <c r="B275" s="20"/>
      <c r="E275" s="22"/>
      <c r="F275" s="23"/>
    </row>
    <row r="276" spans="2:6" ht="12.75" x14ac:dyDescent="0.2">
      <c r="B276" s="20"/>
      <c r="E276" s="22"/>
      <c r="F276" s="23"/>
    </row>
    <row r="277" spans="2:6" ht="12.75" x14ac:dyDescent="0.2">
      <c r="B277" s="20"/>
      <c r="E277" s="22"/>
      <c r="F277" s="23"/>
    </row>
    <row r="278" spans="2:6" ht="12.75" x14ac:dyDescent="0.2">
      <c r="B278" s="20"/>
      <c r="E278" s="22"/>
      <c r="F278" s="23"/>
    </row>
    <row r="279" spans="2:6" ht="12.75" x14ac:dyDescent="0.2">
      <c r="B279" s="20"/>
      <c r="E279" s="22"/>
      <c r="F279" s="23"/>
    </row>
    <row r="280" spans="2:6" ht="12.75" x14ac:dyDescent="0.2">
      <c r="B280" s="20"/>
      <c r="E280" s="22"/>
      <c r="F280" s="23"/>
    </row>
    <row r="281" spans="2:6" ht="12.75" x14ac:dyDescent="0.2">
      <c r="B281" s="20"/>
      <c r="E281" s="22"/>
      <c r="F281" s="23"/>
    </row>
    <row r="282" spans="2:6" ht="12.75" x14ac:dyDescent="0.2">
      <c r="B282" s="20"/>
      <c r="E282" s="22"/>
      <c r="F282" s="23"/>
    </row>
    <row r="283" spans="2:6" ht="12.75" x14ac:dyDescent="0.2">
      <c r="B283" s="20"/>
      <c r="E283" s="22"/>
      <c r="F283" s="23"/>
    </row>
    <row r="284" spans="2:6" ht="12.75" x14ac:dyDescent="0.2">
      <c r="B284" s="20"/>
      <c r="E284" s="22"/>
      <c r="F284" s="23"/>
    </row>
    <row r="285" spans="2:6" ht="12.75" x14ac:dyDescent="0.2">
      <c r="B285" s="20"/>
      <c r="E285" s="22"/>
      <c r="F285" s="23"/>
    </row>
    <row r="286" spans="2:6" ht="12.75" x14ac:dyDescent="0.2">
      <c r="B286" s="20"/>
      <c r="E286" s="22"/>
      <c r="F286" s="23"/>
    </row>
    <row r="287" spans="2:6" ht="12.75" x14ac:dyDescent="0.2">
      <c r="B287" s="20"/>
      <c r="E287" s="22"/>
      <c r="F287" s="23"/>
    </row>
    <row r="288" spans="2:6" ht="12.75" x14ac:dyDescent="0.2">
      <c r="B288" s="20"/>
      <c r="E288" s="22"/>
      <c r="F288" s="23"/>
    </row>
    <row r="289" spans="2:6" ht="12.75" x14ac:dyDescent="0.2">
      <c r="B289" s="20"/>
      <c r="E289" s="22"/>
      <c r="F289" s="23"/>
    </row>
    <row r="290" spans="2:6" ht="12.75" x14ac:dyDescent="0.2">
      <c r="B290" s="20"/>
      <c r="E290" s="22"/>
      <c r="F290" s="23"/>
    </row>
    <row r="291" spans="2:6" ht="12.75" x14ac:dyDescent="0.2">
      <c r="B291" s="20"/>
      <c r="E291" s="22"/>
      <c r="F291" s="23"/>
    </row>
    <row r="292" spans="2:6" ht="12.75" x14ac:dyDescent="0.2">
      <c r="B292" s="20"/>
      <c r="E292" s="22"/>
      <c r="F292" s="23"/>
    </row>
    <row r="293" spans="2:6" ht="12.75" x14ac:dyDescent="0.2">
      <c r="B293" s="20"/>
      <c r="E293" s="22"/>
      <c r="F293" s="23"/>
    </row>
    <row r="294" spans="2:6" ht="12.75" x14ac:dyDescent="0.2">
      <c r="B294" s="20"/>
      <c r="E294" s="22"/>
      <c r="F294" s="23"/>
    </row>
    <row r="295" spans="2:6" ht="12.75" x14ac:dyDescent="0.2">
      <c r="B295" s="20"/>
      <c r="E295" s="22"/>
      <c r="F295" s="23"/>
    </row>
    <row r="296" spans="2:6" ht="12.75" x14ac:dyDescent="0.2">
      <c r="B296" s="20"/>
      <c r="E296" s="22"/>
      <c r="F296" s="23"/>
    </row>
    <row r="297" spans="2:6" ht="12.75" x14ac:dyDescent="0.2">
      <c r="B297" s="20"/>
      <c r="E297" s="22"/>
      <c r="F297" s="23"/>
    </row>
    <row r="298" spans="2:6" ht="12.75" x14ac:dyDescent="0.2">
      <c r="B298" s="20"/>
      <c r="E298" s="22"/>
      <c r="F298" s="23"/>
    </row>
    <row r="299" spans="2:6" ht="12.75" x14ac:dyDescent="0.2">
      <c r="B299" s="20"/>
      <c r="E299" s="22"/>
      <c r="F299" s="23"/>
    </row>
    <row r="300" spans="2:6" ht="12.75" x14ac:dyDescent="0.2">
      <c r="B300" s="20"/>
      <c r="E300" s="22"/>
      <c r="F300" s="23"/>
    </row>
    <row r="301" spans="2:6" ht="12.75" x14ac:dyDescent="0.2">
      <c r="B301" s="20"/>
      <c r="E301" s="22"/>
      <c r="F301" s="23"/>
    </row>
    <row r="302" spans="2:6" ht="12.75" x14ac:dyDescent="0.2">
      <c r="B302" s="20"/>
      <c r="E302" s="22"/>
      <c r="F302" s="23"/>
    </row>
    <row r="303" spans="2:6" ht="12.75" x14ac:dyDescent="0.2">
      <c r="B303" s="20"/>
      <c r="E303" s="22"/>
      <c r="F303" s="23"/>
    </row>
    <row r="304" spans="2:6" ht="12.75" x14ac:dyDescent="0.2">
      <c r="B304" s="20"/>
      <c r="E304" s="22"/>
      <c r="F304" s="23"/>
    </row>
    <row r="305" spans="2:6" ht="12.75" x14ac:dyDescent="0.2">
      <c r="B305" s="20"/>
      <c r="E305" s="22"/>
      <c r="F305" s="23"/>
    </row>
    <row r="306" spans="2:6" ht="12.75" x14ac:dyDescent="0.2">
      <c r="B306" s="20"/>
      <c r="E306" s="22"/>
      <c r="F306" s="23"/>
    </row>
    <row r="307" spans="2:6" ht="12.75" x14ac:dyDescent="0.2">
      <c r="B307" s="20"/>
      <c r="E307" s="22"/>
      <c r="F307" s="23"/>
    </row>
    <row r="308" spans="2:6" ht="12.75" x14ac:dyDescent="0.2">
      <c r="B308" s="20"/>
      <c r="E308" s="22"/>
      <c r="F308" s="23"/>
    </row>
    <row r="309" spans="2:6" ht="12.75" x14ac:dyDescent="0.2">
      <c r="B309" s="20"/>
      <c r="E309" s="22"/>
      <c r="F309" s="23"/>
    </row>
    <row r="310" spans="2:6" ht="12.75" x14ac:dyDescent="0.2">
      <c r="B310" s="20"/>
      <c r="E310" s="22"/>
      <c r="F310" s="23"/>
    </row>
    <row r="311" spans="2:6" ht="12.75" x14ac:dyDescent="0.2">
      <c r="B311" s="20"/>
      <c r="E311" s="22"/>
      <c r="F311" s="23"/>
    </row>
    <row r="312" spans="2:6" ht="12.75" x14ac:dyDescent="0.2">
      <c r="B312" s="20"/>
      <c r="E312" s="22"/>
      <c r="F312" s="23"/>
    </row>
    <row r="313" spans="2:6" ht="12.75" x14ac:dyDescent="0.2">
      <c r="B313" s="20"/>
      <c r="E313" s="22"/>
      <c r="F313" s="23"/>
    </row>
    <row r="314" spans="2:6" ht="12.75" x14ac:dyDescent="0.2">
      <c r="B314" s="20"/>
      <c r="E314" s="22"/>
      <c r="F314" s="23"/>
    </row>
    <row r="315" spans="2:6" ht="12.75" x14ac:dyDescent="0.2">
      <c r="B315" s="20"/>
      <c r="E315" s="22"/>
      <c r="F315" s="23"/>
    </row>
    <row r="316" spans="2:6" ht="12.75" x14ac:dyDescent="0.2">
      <c r="B316" s="20"/>
      <c r="E316" s="22"/>
      <c r="F316" s="23"/>
    </row>
    <row r="317" spans="2:6" ht="12.75" x14ac:dyDescent="0.2">
      <c r="B317" s="20"/>
      <c r="E317" s="22"/>
      <c r="F317" s="23"/>
    </row>
    <row r="318" spans="2:6" ht="12.75" x14ac:dyDescent="0.2">
      <c r="B318" s="20"/>
      <c r="E318" s="22"/>
      <c r="F318" s="23"/>
    </row>
    <row r="319" spans="2:6" ht="12.75" x14ac:dyDescent="0.2">
      <c r="B319" s="20"/>
      <c r="E319" s="22"/>
      <c r="F319" s="23"/>
    </row>
    <row r="320" spans="2:6" ht="12.75" x14ac:dyDescent="0.2">
      <c r="B320" s="20"/>
      <c r="E320" s="22"/>
      <c r="F320" s="23"/>
    </row>
    <row r="321" spans="2:6" ht="12.75" x14ac:dyDescent="0.2">
      <c r="B321" s="20"/>
      <c r="E321" s="22"/>
      <c r="F321" s="23"/>
    </row>
    <row r="322" spans="2:6" ht="12.75" x14ac:dyDescent="0.2">
      <c r="B322" s="20"/>
      <c r="E322" s="22"/>
      <c r="F322" s="23"/>
    </row>
    <row r="323" spans="2:6" ht="12.75" x14ac:dyDescent="0.2">
      <c r="B323" s="20"/>
      <c r="E323" s="22"/>
      <c r="F323" s="23"/>
    </row>
    <row r="324" spans="2:6" ht="12.75" x14ac:dyDescent="0.2">
      <c r="B324" s="20"/>
      <c r="E324" s="22"/>
      <c r="F324" s="23"/>
    </row>
    <row r="325" spans="2:6" ht="12.75" x14ac:dyDescent="0.2">
      <c r="B325" s="20"/>
      <c r="E325" s="22"/>
      <c r="F325" s="23"/>
    </row>
    <row r="326" spans="2:6" ht="12.75" x14ac:dyDescent="0.2">
      <c r="B326" s="20"/>
      <c r="E326" s="22"/>
      <c r="F326" s="23"/>
    </row>
    <row r="327" spans="2:6" ht="12.75" x14ac:dyDescent="0.2">
      <c r="B327" s="20"/>
      <c r="E327" s="22"/>
      <c r="F327" s="23"/>
    </row>
    <row r="328" spans="2:6" ht="12.75" x14ac:dyDescent="0.2">
      <c r="B328" s="20"/>
      <c r="E328" s="22"/>
      <c r="F328" s="23"/>
    </row>
    <row r="329" spans="2:6" ht="12.75" x14ac:dyDescent="0.2">
      <c r="B329" s="20"/>
      <c r="E329" s="22"/>
      <c r="F329" s="23"/>
    </row>
    <row r="330" spans="2:6" ht="12.75" x14ac:dyDescent="0.2">
      <c r="B330" s="20"/>
      <c r="E330" s="22"/>
      <c r="F330" s="23"/>
    </row>
    <row r="331" spans="2:6" ht="12.75" x14ac:dyDescent="0.2">
      <c r="B331" s="20"/>
      <c r="E331" s="22"/>
      <c r="F331" s="23"/>
    </row>
    <row r="332" spans="2:6" ht="12.75" x14ac:dyDescent="0.2">
      <c r="B332" s="20"/>
      <c r="E332" s="22"/>
      <c r="F332" s="23"/>
    </row>
    <row r="333" spans="2:6" ht="12.75" x14ac:dyDescent="0.2">
      <c r="B333" s="20"/>
      <c r="E333" s="22"/>
      <c r="F333" s="23"/>
    </row>
    <row r="334" spans="2:6" ht="12.75" x14ac:dyDescent="0.2">
      <c r="B334" s="20"/>
      <c r="E334" s="22"/>
      <c r="F334" s="23"/>
    </row>
    <row r="335" spans="2:6" ht="12.75" x14ac:dyDescent="0.2">
      <c r="B335" s="20"/>
      <c r="E335" s="22"/>
      <c r="F335" s="23"/>
    </row>
    <row r="336" spans="2:6" ht="12.75" x14ac:dyDescent="0.2">
      <c r="B336" s="20"/>
      <c r="E336" s="22"/>
      <c r="F336" s="23"/>
    </row>
    <row r="337" spans="2:6" ht="12.75" x14ac:dyDescent="0.2">
      <c r="B337" s="20"/>
      <c r="E337" s="22"/>
      <c r="F337" s="23"/>
    </row>
    <row r="338" spans="2:6" ht="12.75" x14ac:dyDescent="0.2">
      <c r="B338" s="20"/>
      <c r="E338" s="22"/>
      <c r="F338" s="23"/>
    </row>
    <row r="339" spans="2:6" ht="12.75" x14ac:dyDescent="0.2">
      <c r="B339" s="20"/>
      <c r="E339" s="22"/>
      <c r="F339" s="23"/>
    </row>
    <row r="340" spans="2:6" ht="12.75" x14ac:dyDescent="0.2">
      <c r="B340" s="20"/>
      <c r="E340" s="22"/>
      <c r="F340" s="23"/>
    </row>
    <row r="341" spans="2:6" ht="12.75" x14ac:dyDescent="0.2">
      <c r="B341" s="20"/>
      <c r="E341" s="22"/>
      <c r="F341" s="23"/>
    </row>
    <row r="342" spans="2:6" ht="12.75" x14ac:dyDescent="0.2">
      <c r="B342" s="20"/>
      <c r="E342" s="22"/>
      <c r="F342" s="23"/>
    </row>
    <row r="343" spans="2:6" ht="12.75" x14ac:dyDescent="0.2">
      <c r="B343" s="20"/>
      <c r="E343" s="22"/>
      <c r="F343" s="23"/>
    </row>
    <row r="344" spans="2:6" ht="12.75" x14ac:dyDescent="0.2">
      <c r="B344" s="20"/>
      <c r="E344" s="22"/>
      <c r="F344" s="23"/>
    </row>
    <row r="345" spans="2:6" ht="12.75" x14ac:dyDescent="0.2">
      <c r="B345" s="20"/>
      <c r="E345" s="22"/>
      <c r="F345" s="23"/>
    </row>
    <row r="346" spans="2:6" ht="12.75" x14ac:dyDescent="0.2">
      <c r="B346" s="20"/>
      <c r="E346" s="22"/>
      <c r="F346" s="23"/>
    </row>
    <row r="347" spans="2:6" ht="12.75" x14ac:dyDescent="0.2">
      <c r="B347" s="20"/>
      <c r="E347" s="22"/>
      <c r="F347" s="23"/>
    </row>
    <row r="348" spans="2:6" ht="12.75" x14ac:dyDescent="0.2">
      <c r="B348" s="20"/>
      <c r="E348" s="22"/>
      <c r="F348" s="23"/>
    </row>
    <row r="349" spans="2:6" ht="12.75" x14ac:dyDescent="0.2">
      <c r="B349" s="20"/>
      <c r="E349" s="22"/>
      <c r="F349" s="23"/>
    </row>
    <row r="350" spans="2:6" ht="12.75" x14ac:dyDescent="0.2">
      <c r="B350" s="20"/>
      <c r="E350" s="22"/>
      <c r="F350" s="23"/>
    </row>
    <row r="351" spans="2:6" ht="12.75" x14ac:dyDescent="0.2">
      <c r="B351" s="20"/>
      <c r="E351" s="22"/>
      <c r="F351" s="23"/>
    </row>
    <row r="352" spans="2:6" ht="12.75" x14ac:dyDescent="0.2">
      <c r="B352" s="20"/>
      <c r="E352" s="22"/>
      <c r="F352" s="23"/>
    </row>
    <row r="353" spans="2:6" ht="12.75" x14ac:dyDescent="0.2">
      <c r="B353" s="20"/>
      <c r="E353" s="22"/>
      <c r="F353" s="23"/>
    </row>
    <row r="354" spans="2:6" ht="12.75" x14ac:dyDescent="0.2">
      <c r="B354" s="20"/>
      <c r="E354" s="22"/>
      <c r="F354" s="23"/>
    </row>
    <row r="355" spans="2:6" ht="12.75" x14ac:dyDescent="0.2">
      <c r="B355" s="20"/>
      <c r="E355" s="22"/>
      <c r="F355" s="23"/>
    </row>
    <row r="356" spans="2:6" ht="12.75" x14ac:dyDescent="0.2">
      <c r="B356" s="20"/>
      <c r="E356" s="22"/>
      <c r="F356" s="23"/>
    </row>
    <row r="357" spans="2:6" ht="12.75" x14ac:dyDescent="0.2">
      <c r="B357" s="20"/>
      <c r="E357" s="22"/>
      <c r="F357" s="23"/>
    </row>
    <row r="358" spans="2:6" ht="12.75" x14ac:dyDescent="0.2">
      <c r="B358" s="20"/>
      <c r="E358" s="22"/>
      <c r="F358" s="23"/>
    </row>
    <row r="359" spans="2:6" ht="12.75" x14ac:dyDescent="0.2">
      <c r="B359" s="20"/>
      <c r="E359" s="22"/>
      <c r="F359" s="23"/>
    </row>
    <row r="360" spans="2:6" ht="12.75" x14ac:dyDescent="0.2">
      <c r="B360" s="20"/>
      <c r="E360" s="22"/>
      <c r="F360" s="23"/>
    </row>
    <row r="361" spans="2:6" ht="12.75" x14ac:dyDescent="0.2">
      <c r="B361" s="20"/>
      <c r="E361" s="22"/>
      <c r="F361" s="23"/>
    </row>
    <row r="362" spans="2:6" ht="12.75" x14ac:dyDescent="0.2">
      <c r="B362" s="20"/>
      <c r="E362" s="22"/>
      <c r="F362" s="23"/>
    </row>
    <row r="363" spans="2:6" ht="12.75" x14ac:dyDescent="0.2">
      <c r="B363" s="20"/>
      <c r="E363" s="22"/>
      <c r="F363" s="23"/>
    </row>
    <row r="364" spans="2:6" ht="12.75" x14ac:dyDescent="0.2">
      <c r="B364" s="20"/>
      <c r="E364" s="22"/>
      <c r="F364" s="23"/>
    </row>
    <row r="365" spans="2:6" ht="12.75" x14ac:dyDescent="0.2">
      <c r="B365" s="20"/>
      <c r="E365" s="22"/>
      <c r="F365" s="23"/>
    </row>
    <row r="366" spans="2:6" ht="12.75" x14ac:dyDescent="0.2">
      <c r="B366" s="20"/>
      <c r="E366" s="22"/>
      <c r="F366" s="23"/>
    </row>
    <row r="367" spans="2:6" ht="12.75" x14ac:dyDescent="0.2">
      <c r="B367" s="20"/>
      <c r="E367" s="22"/>
      <c r="F367" s="23"/>
    </row>
    <row r="368" spans="2:6" ht="12.75" x14ac:dyDescent="0.2">
      <c r="B368" s="20"/>
      <c r="E368" s="22"/>
      <c r="F368" s="23"/>
    </row>
    <row r="369" spans="2:6" ht="12.75" x14ac:dyDescent="0.2">
      <c r="B369" s="20"/>
      <c r="E369" s="22"/>
      <c r="F369" s="23"/>
    </row>
    <row r="370" spans="2:6" ht="12.75" x14ac:dyDescent="0.2">
      <c r="B370" s="20"/>
      <c r="E370" s="22"/>
      <c r="F370" s="23"/>
    </row>
    <row r="371" spans="2:6" ht="12.75" x14ac:dyDescent="0.2">
      <c r="B371" s="20"/>
      <c r="E371" s="22"/>
      <c r="F371" s="23"/>
    </row>
    <row r="372" spans="2:6" ht="12.75" x14ac:dyDescent="0.2">
      <c r="B372" s="20"/>
      <c r="E372" s="22"/>
      <c r="F372" s="23"/>
    </row>
    <row r="373" spans="2:6" ht="12.75" x14ac:dyDescent="0.2">
      <c r="B373" s="20"/>
      <c r="E373" s="22"/>
      <c r="F373" s="23"/>
    </row>
    <row r="374" spans="2:6" ht="12.75" x14ac:dyDescent="0.2">
      <c r="B374" s="20"/>
      <c r="E374" s="22"/>
      <c r="F374" s="23"/>
    </row>
    <row r="375" spans="2:6" ht="12.75" x14ac:dyDescent="0.2">
      <c r="B375" s="20"/>
      <c r="E375" s="22"/>
      <c r="F375" s="23"/>
    </row>
    <row r="376" spans="2:6" ht="12.75" x14ac:dyDescent="0.2">
      <c r="B376" s="20"/>
      <c r="E376" s="22"/>
      <c r="F376" s="23"/>
    </row>
    <row r="377" spans="2:6" ht="12.75" x14ac:dyDescent="0.2">
      <c r="B377" s="20"/>
      <c r="E377" s="22"/>
      <c r="F377" s="23"/>
    </row>
    <row r="378" spans="2:6" ht="12.75" x14ac:dyDescent="0.2">
      <c r="B378" s="20"/>
      <c r="E378" s="22"/>
      <c r="F378" s="23"/>
    </row>
    <row r="379" spans="2:6" ht="12.75" x14ac:dyDescent="0.2">
      <c r="B379" s="20"/>
      <c r="E379" s="22"/>
      <c r="F379" s="23"/>
    </row>
    <row r="380" spans="2:6" ht="12.75" x14ac:dyDescent="0.2">
      <c r="B380" s="20"/>
      <c r="E380" s="22"/>
      <c r="F380" s="23"/>
    </row>
    <row r="381" spans="2:6" ht="12.75" x14ac:dyDescent="0.2">
      <c r="B381" s="20"/>
      <c r="E381" s="22"/>
      <c r="F381" s="23"/>
    </row>
    <row r="382" spans="2:6" ht="12.75" x14ac:dyDescent="0.2">
      <c r="B382" s="20"/>
      <c r="E382" s="22"/>
      <c r="F382" s="23"/>
    </row>
    <row r="383" spans="2:6" ht="12.75" x14ac:dyDescent="0.2">
      <c r="B383" s="20"/>
      <c r="E383" s="22"/>
      <c r="F383" s="23"/>
    </row>
    <row r="384" spans="2:6" ht="12.75" x14ac:dyDescent="0.2">
      <c r="B384" s="20"/>
      <c r="E384" s="22"/>
      <c r="F384" s="23"/>
    </row>
    <row r="385" spans="2:6" ht="12.75" x14ac:dyDescent="0.2">
      <c r="B385" s="20"/>
      <c r="E385" s="22"/>
      <c r="F385" s="23"/>
    </row>
    <row r="386" spans="2:6" ht="12.75" x14ac:dyDescent="0.2">
      <c r="B386" s="20"/>
      <c r="E386" s="22"/>
      <c r="F386" s="23"/>
    </row>
    <row r="387" spans="2:6" ht="12.75" x14ac:dyDescent="0.2">
      <c r="B387" s="20"/>
      <c r="E387" s="22"/>
      <c r="F387" s="23"/>
    </row>
    <row r="388" spans="2:6" ht="12.75" x14ac:dyDescent="0.2">
      <c r="B388" s="20"/>
      <c r="E388" s="22"/>
      <c r="F388" s="23"/>
    </row>
    <row r="389" spans="2:6" ht="12.75" x14ac:dyDescent="0.2">
      <c r="B389" s="20"/>
      <c r="E389" s="22"/>
      <c r="F389" s="23"/>
    </row>
    <row r="390" spans="2:6" ht="12.75" x14ac:dyDescent="0.2">
      <c r="B390" s="20"/>
      <c r="E390" s="22"/>
      <c r="F390" s="23"/>
    </row>
    <row r="391" spans="2:6" ht="12.75" x14ac:dyDescent="0.2">
      <c r="B391" s="20"/>
      <c r="E391" s="22"/>
      <c r="F391" s="23"/>
    </row>
    <row r="392" spans="2:6" ht="12.75" x14ac:dyDescent="0.2">
      <c r="B392" s="20"/>
      <c r="E392" s="22"/>
      <c r="F392" s="23"/>
    </row>
    <row r="393" spans="2:6" ht="12.75" x14ac:dyDescent="0.2">
      <c r="B393" s="20"/>
      <c r="E393" s="22"/>
      <c r="F393" s="23"/>
    </row>
    <row r="394" spans="2:6" ht="12.75" x14ac:dyDescent="0.2">
      <c r="B394" s="20"/>
      <c r="E394" s="22"/>
      <c r="F394" s="23"/>
    </row>
    <row r="395" spans="2:6" ht="12.75" x14ac:dyDescent="0.2">
      <c r="B395" s="20"/>
      <c r="E395" s="22"/>
      <c r="F395" s="23"/>
    </row>
    <row r="396" spans="2:6" ht="12.75" x14ac:dyDescent="0.2">
      <c r="B396" s="20"/>
      <c r="E396" s="22"/>
      <c r="F396" s="23"/>
    </row>
    <row r="397" spans="2:6" ht="12.75" x14ac:dyDescent="0.2">
      <c r="B397" s="20"/>
      <c r="E397" s="22"/>
      <c r="F397" s="23"/>
    </row>
    <row r="398" spans="2:6" ht="12.75" x14ac:dyDescent="0.2">
      <c r="B398" s="20"/>
      <c r="E398" s="22"/>
      <c r="F398" s="23"/>
    </row>
    <row r="399" spans="2:6" ht="12.75" x14ac:dyDescent="0.2">
      <c r="B399" s="20"/>
      <c r="E399" s="22"/>
      <c r="F399" s="23"/>
    </row>
    <row r="400" spans="2:6" ht="12.75" x14ac:dyDescent="0.2">
      <c r="B400" s="20"/>
      <c r="E400" s="22"/>
      <c r="F400" s="23"/>
    </row>
    <row r="401" spans="2:6" ht="12.75" x14ac:dyDescent="0.2">
      <c r="B401" s="20"/>
      <c r="E401" s="22"/>
      <c r="F401" s="23"/>
    </row>
    <row r="402" spans="2:6" ht="12.75" x14ac:dyDescent="0.2">
      <c r="B402" s="20"/>
      <c r="E402" s="22"/>
      <c r="F402" s="23"/>
    </row>
    <row r="403" spans="2:6" ht="12.75" x14ac:dyDescent="0.2">
      <c r="B403" s="20"/>
      <c r="E403" s="22"/>
      <c r="F403" s="23"/>
    </row>
    <row r="404" spans="2:6" ht="12.75" x14ac:dyDescent="0.2">
      <c r="B404" s="20"/>
      <c r="E404" s="22"/>
      <c r="F404" s="23"/>
    </row>
    <row r="405" spans="2:6" ht="12.75" x14ac:dyDescent="0.2">
      <c r="B405" s="20"/>
      <c r="E405" s="22"/>
      <c r="F405" s="23"/>
    </row>
    <row r="406" spans="2:6" ht="12.75" x14ac:dyDescent="0.2">
      <c r="B406" s="20"/>
      <c r="E406" s="22"/>
      <c r="F406" s="23"/>
    </row>
    <row r="407" spans="2:6" ht="12.75" x14ac:dyDescent="0.2">
      <c r="B407" s="20"/>
      <c r="E407" s="22"/>
      <c r="F407" s="23"/>
    </row>
    <row r="408" spans="2:6" ht="12.75" x14ac:dyDescent="0.2">
      <c r="B408" s="20"/>
      <c r="E408" s="22"/>
      <c r="F408" s="23"/>
    </row>
    <row r="409" spans="2:6" ht="12.75" x14ac:dyDescent="0.2">
      <c r="B409" s="20"/>
      <c r="E409" s="22"/>
      <c r="F409" s="23"/>
    </row>
    <row r="410" spans="2:6" ht="12.75" x14ac:dyDescent="0.2">
      <c r="B410" s="20"/>
      <c r="E410" s="22"/>
      <c r="F410" s="23"/>
    </row>
    <row r="411" spans="2:6" ht="12.75" x14ac:dyDescent="0.2">
      <c r="B411" s="20"/>
      <c r="E411" s="22"/>
      <c r="F411" s="23"/>
    </row>
    <row r="412" spans="2:6" ht="12.75" x14ac:dyDescent="0.2">
      <c r="B412" s="20"/>
      <c r="E412" s="22"/>
      <c r="F412" s="23"/>
    </row>
    <row r="413" spans="2:6" ht="12.75" x14ac:dyDescent="0.2">
      <c r="B413" s="20"/>
      <c r="E413" s="22"/>
      <c r="F413" s="23"/>
    </row>
    <row r="414" spans="2:6" ht="12.75" x14ac:dyDescent="0.2">
      <c r="B414" s="20"/>
      <c r="E414" s="22"/>
      <c r="F414" s="23"/>
    </row>
    <row r="415" spans="2:6" ht="12.75" x14ac:dyDescent="0.2">
      <c r="B415" s="20"/>
      <c r="E415" s="22"/>
      <c r="F415" s="23"/>
    </row>
    <row r="416" spans="2:6" ht="12.75" x14ac:dyDescent="0.2">
      <c r="B416" s="20"/>
      <c r="E416" s="22"/>
      <c r="F416" s="23"/>
    </row>
    <row r="417" spans="2:6" ht="12.75" x14ac:dyDescent="0.2">
      <c r="B417" s="20"/>
      <c r="E417" s="22"/>
      <c r="F417" s="23"/>
    </row>
    <row r="418" spans="2:6" ht="12.75" x14ac:dyDescent="0.2">
      <c r="B418" s="20"/>
      <c r="E418" s="22"/>
      <c r="F418" s="23"/>
    </row>
    <row r="419" spans="2:6" ht="12.75" x14ac:dyDescent="0.2">
      <c r="B419" s="20"/>
      <c r="E419" s="22"/>
      <c r="F419" s="23"/>
    </row>
    <row r="420" spans="2:6" ht="12.75" x14ac:dyDescent="0.2">
      <c r="B420" s="20"/>
      <c r="E420" s="22"/>
      <c r="F420" s="23"/>
    </row>
    <row r="421" spans="2:6" ht="12.75" x14ac:dyDescent="0.2">
      <c r="B421" s="20"/>
      <c r="E421" s="22"/>
      <c r="F421" s="23"/>
    </row>
    <row r="422" spans="2:6" ht="12.75" x14ac:dyDescent="0.2">
      <c r="B422" s="20"/>
      <c r="E422" s="22"/>
      <c r="F422" s="23"/>
    </row>
    <row r="423" spans="2:6" ht="12.75" x14ac:dyDescent="0.2">
      <c r="B423" s="20"/>
      <c r="E423" s="22"/>
      <c r="F423" s="23"/>
    </row>
    <row r="424" spans="2:6" ht="12.75" x14ac:dyDescent="0.2">
      <c r="B424" s="20"/>
      <c r="E424" s="22"/>
      <c r="F424" s="23"/>
    </row>
    <row r="425" spans="2:6" ht="12.75" x14ac:dyDescent="0.2">
      <c r="B425" s="20"/>
      <c r="E425" s="22"/>
      <c r="F425" s="23"/>
    </row>
    <row r="426" spans="2:6" ht="12.75" x14ac:dyDescent="0.2">
      <c r="B426" s="20"/>
      <c r="E426" s="22"/>
      <c r="F426" s="23"/>
    </row>
    <row r="427" spans="2:6" ht="12.75" x14ac:dyDescent="0.2">
      <c r="B427" s="20"/>
      <c r="E427" s="22"/>
      <c r="F427" s="23"/>
    </row>
    <row r="428" spans="2:6" ht="12.75" x14ac:dyDescent="0.2">
      <c r="B428" s="20"/>
      <c r="E428" s="22"/>
      <c r="F428" s="23"/>
    </row>
    <row r="429" spans="2:6" ht="12.75" x14ac:dyDescent="0.2">
      <c r="B429" s="20"/>
      <c r="E429" s="22"/>
      <c r="F429" s="23"/>
    </row>
    <row r="430" spans="2:6" ht="12.75" x14ac:dyDescent="0.2">
      <c r="B430" s="20"/>
      <c r="E430" s="22"/>
      <c r="F430" s="23"/>
    </row>
    <row r="431" spans="2:6" ht="12.75" x14ac:dyDescent="0.2">
      <c r="B431" s="20"/>
      <c r="E431" s="22"/>
      <c r="F431" s="23"/>
    </row>
    <row r="432" spans="2:6" ht="12.75" x14ac:dyDescent="0.2">
      <c r="B432" s="20"/>
      <c r="E432" s="22"/>
      <c r="F432" s="23"/>
    </row>
    <row r="433" spans="2:6" ht="12.75" x14ac:dyDescent="0.2">
      <c r="B433" s="20"/>
      <c r="E433" s="22"/>
      <c r="F433" s="23"/>
    </row>
    <row r="434" spans="2:6" ht="12.75" x14ac:dyDescent="0.2">
      <c r="B434" s="20"/>
      <c r="E434" s="22"/>
      <c r="F434" s="23"/>
    </row>
    <row r="435" spans="2:6" ht="12.75" x14ac:dyDescent="0.2">
      <c r="B435" s="20"/>
      <c r="E435" s="22"/>
      <c r="F435" s="23"/>
    </row>
    <row r="436" spans="2:6" ht="12.75" x14ac:dyDescent="0.2">
      <c r="B436" s="20"/>
      <c r="E436" s="22"/>
      <c r="F436" s="23"/>
    </row>
    <row r="437" spans="2:6" ht="12.75" x14ac:dyDescent="0.2">
      <c r="B437" s="20"/>
      <c r="E437" s="22"/>
      <c r="F437" s="23"/>
    </row>
    <row r="438" spans="2:6" ht="12.75" x14ac:dyDescent="0.2">
      <c r="B438" s="20"/>
      <c r="E438" s="22"/>
      <c r="F438" s="23"/>
    </row>
    <row r="439" spans="2:6" ht="12.75" x14ac:dyDescent="0.2">
      <c r="B439" s="20"/>
      <c r="E439" s="22"/>
      <c r="F439" s="23"/>
    </row>
    <row r="440" spans="2:6" ht="12.75" x14ac:dyDescent="0.2">
      <c r="B440" s="20"/>
      <c r="E440" s="22"/>
      <c r="F440" s="23"/>
    </row>
    <row r="441" spans="2:6" ht="12.75" x14ac:dyDescent="0.2">
      <c r="B441" s="20"/>
      <c r="E441" s="22"/>
      <c r="F441" s="23"/>
    </row>
    <row r="442" spans="2:6" ht="12.75" x14ac:dyDescent="0.2">
      <c r="B442" s="20"/>
      <c r="E442" s="22"/>
      <c r="F442" s="23"/>
    </row>
    <row r="443" spans="2:6" ht="12.75" x14ac:dyDescent="0.2">
      <c r="B443" s="20"/>
      <c r="E443" s="22"/>
      <c r="F443" s="23"/>
    </row>
    <row r="444" spans="2:6" ht="12.75" x14ac:dyDescent="0.2">
      <c r="B444" s="20"/>
      <c r="E444" s="22"/>
      <c r="F444" s="23"/>
    </row>
    <row r="445" spans="2:6" ht="12.75" x14ac:dyDescent="0.2">
      <c r="B445" s="20"/>
      <c r="E445" s="22"/>
      <c r="F445" s="23"/>
    </row>
    <row r="446" spans="2:6" ht="12.75" x14ac:dyDescent="0.2">
      <c r="B446" s="20"/>
      <c r="E446" s="22"/>
      <c r="F446" s="23"/>
    </row>
    <row r="447" spans="2:6" ht="12.75" x14ac:dyDescent="0.2">
      <c r="B447" s="20"/>
      <c r="E447" s="22"/>
      <c r="F447" s="23"/>
    </row>
    <row r="448" spans="2:6" ht="12.75" x14ac:dyDescent="0.2">
      <c r="B448" s="20"/>
      <c r="E448" s="22"/>
      <c r="F448" s="23"/>
    </row>
    <row r="449" spans="2:6" ht="12.75" x14ac:dyDescent="0.2">
      <c r="B449" s="20"/>
      <c r="E449" s="22"/>
      <c r="F449" s="23"/>
    </row>
    <row r="450" spans="2:6" ht="12.75" x14ac:dyDescent="0.2">
      <c r="B450" s="20"/>
      <c r="E450" s="22"/>
      <c r="F450" s="23"/>
    </row>
    <row r="451" spans="2:6" ht="12.75" x14ac:dyDescent="0.2">
      <c r="B451" s="20"/>
      <c r="E451" s="22"/>
      <c r="F451" s="23"/>
    </row>
    <row r="452" spans="2:6" ht="12.75" x14ac:dyDescent="0.2">
      <c r="B452" s="20"/>
      <c r="E452" s="22"/>
      <c r="F452" s="23"/>
    </row>
    <row r="453" spans="2:6" ht="12.75" x14ac:dyDescent="0.2">
      <c r="B453" s="20"/>
      <c r="E453" s="22"/>
      <c r="F453" s="23"/>
    </row>
    <row r="454" spans="2:6" ht="12.75" x14ac:dyDescent="0.2">
      <c r="B454" s="20"/>
      <c r="E454" s="22"/>
      <c r="F454" s="23"/>
    </row>
    <row r="455" spans="2:6" ht="12.75" x14ac:dyDescent="0.2">
      <c r="B455" s="20"/>
      <c r="E455" s="22"/>
      <c r="F455" s="23"/>
    </row>
    <row r="456" spans="2:6" ht="12.75" x14ac:dyDescent="0.2">
      <c r="B456" s="20"/>
      <c r="E456" s="22"/>
      <c r="F456" s="23"/>
    </row>
    <row r="457" spans="2:6" ht="12.75" x14ac:dyDescent="0.2">
      <c r="B457" s="20"/>
      <c r="E457" s="22"/>
      <c r="F457" s="23"/>
    </row>
    <row r="458" spans="2:6" ht="12.75" x14ac:dyDescent="0.2">
      <c r="B458" s="20"/>
      <c r="E458" s="22"/>
      <c r="F458" s="23"/>
    </row>
    <row r="459" spans="2:6" ht="12.75" x14ac:dyDescent="0.2">
      <c r="B459" s="20"/>
      <c r="E459" s="22"/>
      <c r="F459" s="23"/>
    </row>
    <row r="460" spans="2:6" ht="12.75" x14ac:dyDescent="0.2">
      <c r="B460" s="20"/>
      <c r="E460" s="22"/>
      <c r="F460" s="23"/>
    </row>
    <row r="461" spans="2:6" ht="12.75" x14ac:dyDescent="0.2">
      <c r="B461" s="20"/>
      <c r="E461" s="22"/>
      <c r="F461" s="23"/>
    </row>
    <row r="462" spans="2:6" ht="12.75" x14ac:dyDescent="0.2">
      <c r="B462" s="20"/>
      <c r="E462" s="22"/>
      <c r="F462" s="23"/>
    </row>
    <row r="463" spans="2:6" ht="12.75" x14ac:dyDescent="0.2">
      <c r="B463" s="20"/>
      <c r="E463" s="22"/>
      <c r="F463" s="23"/>
    </row>
    <row r="464" spans="2:6" ht="12.75" x14ac:dyDescent="0.2">
      <c r="B464" s="20"/>
      <c r="E464" s="22"/>
      <c r="F464" s="23"/>
    </row>
    <row r="465" spans="2:6" ht="12.75" x14ac:dyDescent="0.2">
      <c r="B465" s="20"/>
      <c r="E465" s="22"/>
      <c r="F465" s="23"/>
    </row>
    <row r="466" spans="2:6" ht="12.75" x14ac:dyDescent="0.2">
      <c r="B466" s="20"/>
      <c r="E466" s="22"/>
      <c r="F466" s="23"/>
    </row>
    <row r="467" spans="2:6" ht="12.75" x14ac:dyDescent="0.2">
      <c r="B467" s="20"/>
      <c r="E467" s="22"/>
      <c r="F467" s="23"/>
    </row>
    <row r="468" spans="2:6" ht="12.75" x14ac:dyDescent="0.2">
      <c r="B468" s="20"/>
      <c r="E468" s="22"/>
      <c r="F468" s="23"/>
    </row>
    <row r="469" spans="2:6" ht="12.75" x14ac:dyDescent="0.2">
      <c r="B469" s="20"/>
      <c r="E469" s="22"/>
      <c r="F469" s="23"/>
    </row>
    <row r="470" spans="2:6" ht="12.75" x14ac:dyDescent="0.2">
      <c r="B470" s="20"/>
      <c r="E470" s="22"/>
      <c r="F470" s="23"/>
    </row>
    <row r="471" spans="2:6" ht="12.75" x14ac:dyDescent="0.2">
      <c r="B471" s="20"/>
      <c r="E471" s="22"/>
      <c r="F471" s="23"/>
    </row>
    <row r="472" spans="2:6" ht="12.75" x14ac:dyDescent="0.2">
      <c r="B472" s="20"/>
      <c r="E472" s="22"/>
      <c r="F472" s="23"/>
    </row>
    <row r="473" spans="2:6" ht="12.75" x14ac:dyDescent="0.2">
      <c r="B473" s="20"/>
      <c r="E473" s="22"/>
      <c r="F473" s="23"/>
    </row>
    <row r="474" spans="2:6" ht="12.75" x14ac:dyDescent="0.2">
      <c r="B474" s="20"/>
      <c r="E474" s="22"/>
      <c r="F474" s="23"/>
    </row>
    <row r="475" spans="2:6" ht="12.75" x14ac:dyDescent="0.2">
      <c r="B475" s="20"/>
      <c r="E475" s="22"/>
      <c r="F475" s="23"/>
    </row>
    <row r="476" spans="2:6" ht="12.75" x14ac:dyDescent="0.2">
      <c r="B476" s="20"/>
      <c r="E476" s="22"/>
      <c r="F476" s="23"/>
    </row>
    <row r="477" spans="2:6" ht="12.75" x14ac:dyDescent="0.2">
      <c r="B477" s="20"/>
      <c r="E477" s="22"/>
      <c r="F477" s="23"/>
    </row>
    <row r="478" spans="2:6" ht="12.75" x14ac:dyDescent="0.2">
      <c r="B478" s="20"/>
      <c r="E478" s="22"/>
      <c r="F478" s="23"/>
    </row>
    <row r="479" spans="2:6" ht="12.75" x14ac:dyDescent="0.2">
      <c r="B479" s="20"/>
      <c r="E479" s="22"/>
      <c r="F479" s="23"/>
    </row>
    <row r="480" spans="2:6" ht="12.75" x14ac:dyDescent="0.2">
      <c r="B480" s="20"/>
      <c r="E480" s="22"/>
      <c r="F480" s="23"/>
    </row>
    <row r="481" spans="2:6" ht="12.75" x14ac:dyDescent="0.2">
      <c r="B481" s="20"/>
      <c r="E481" s="22"/>
      <c r="F481" s="23"/>
    </row>
    <row r="482" spans="2:6" ht="12.75" x14ac:dyDescent="0.2">
      <c r="B482" s="20"/>
      <c r="E482" s="22"/>
      <c r="F482" s="23"/>
    </row>
    <row r="483" spans="2:6" ht="12.75" x14ac:dyDescent="0.2">
      <c r="B483" s="20"/>
      <c r="E483" s="22"/>
      <c r="F483" s="23"/>
    </row>
    <row r="484" spans="2:6" ht="12.75" x14ac:dyDescent="0.2">
      <c r="B484" s="20"/>
      <c r="E484" s="22"/>
      <c r="F484" s="23"/>
    </row>
    <row r="485" spans="2:6" ht="12.75" x14ac:dyDescent="0.2">
      <c r="B485" s="20"/>
      <c r="E485" s="22"/>
      <c r="F485" s="23"/>
    </row>
    <row r="486" spans="2:6" ht="12.75" x14ac:dyDescent="0.2">
      <c r="B486" s="20"/>
      <c r="E486" s="22"/>
      <c r="F486" s="23"/>
    </row>
    <row r="487" spans="2:6" ht="12.75" x14ac:dyDescent="0.2">
      <c r="B487" s="20"/>
      <c r="E487" s="22"/>
      <c r="F487" s="23"/>
    </row>
    <row r="488" spans="2:6" ht="12.75" x14ac:dyDescent="0.2">
      <c r="B488" s="20"/>
      <c r="E488" s="22"/>
      <c r="F488" s="23"/>
    </row>
    <row r="489" spans="2:6" ht="12.75" x14ac:dyDescent="0.2">
      <c r="B489" s="20"/>
      <c r="E489" s="22"/>
      <c r="F489" s="23"/>
    </row>
    <row r="490" spans="2:6" ht="12.75" x14ac:dyDescent="0.2">
      <c r="B490" s="20"/>
      <c r="E490" s="22"/>
      <c r="F490" s="23"/>
    </row>
    <row r="491" spans="2:6" ht="12.75" x14ac:dyDescent="0.2">
      <c r="B491" s="20"/>
      <c r="E491" s="22"/>
      <c r="F491" s="23"/>
    </row>
    <row r="492" spans="2:6" ht="12.75" x14ac:dyDescent="0.2">
      <c r="B492" s="20"/>
      <c r="E492" s="22"/>
      <c r="F492" s="23"/>
    </row>
    <row r="493" spans="2:6" ht="12.75" x14ac:dyDescent="0.2">
      <c r="B493" s="20"/>
      <c r="E493" s="22"/>
      <c r="F493" s="23"/>
    </row>
    <row r="494" spans="2:6" ht="12.75" x14ac:dyDescent="0.2">
      <c r="B494" s="20"/>
      <c r="E494" s="22"/>
      <c r="F494" s="23"/>
    </row>
    <row r="495" spans="2:6" ht="12.75" x14ac:dyDescent="0.2">
      <c r="B495" s="20"/>
      <c r="E495" s="22"/>
      <c r="F495" s="23"/>
    </row>
    <row r="496" spans="2:6" ht="12.75" x14ac:dyDescent="0.2">
      <c r="B496" s="20"/>
      <c r="E496" s="22"/>
      <c r="F496" s="23"/>
    </row>
    <row r="497" spans="2:6" ht="12.75" x14ac:dyDescent="0.2">
      <c r="B497" s="20"/>
      <c r="E497" s="22"/>
      <c r="F497" s="23"/>
    </row>
    <row r="498" spans="2:6" ht="12.75" x14ac:dyDescent="0.2">
      <c r="B498" s="20"/>
      <c r="E498" s="22"/>
      <c r="F498" s="23"/>
    </row>
    <row r="499" spans="2:6" ht="12.75" x14ac:dyDescent="0.2">
      <c r="B499" s="20"/>
      <c r="E499" s="22"/>
      <c r="F499" s="23"/>
    </row>
    <row r="500" spans="2:6" ht="12.75" x14ac:dyDescent="0.2">
      <c r="B500" s="20"/>
      <c r="E500" s="22"/>
      <c r="F500" s="23"/>
    </row>
    <row r="501" spans="2:6" ht="12.75" x14ac:dyDescent="0.2">
      <c r="B501" s="20"/>
      <c r="E501" s="22"/>
      <c r="F501" s="23"/>
    </row>
    <row r="502" spans="2:6" ht="12.75" x14ac:dyDescent="0.2">
      <c r="B502" s="20"/>
      <c r="E502" s="22"/>
      <c r="F502" s="23"/>
    </row>
    <row r="503" spans="2:6" ht="12.75" x14ac:dyDescent="0.2">
      <c r="B503" s="20"/>
      <c r="E503" s="22"/>
      <c r="F503" s="23"/>
    </row>
    <row r="504" spans="2:6" ht="12.75" x14ac:dyDescent="0.2">
      <c r="B504" s="20"/>
      <c r="E504" s="22"/>
      <c r="F504" s="23"/>
    </row>
    <row r="505" spans="2:6" ht="12.75" x14ac:dyDescent="0.2">
      <c r="B505" s="20"/>
      <c r="E505" s="22"/>
      <c r="F505" s="23"/>
    </row>
    <row r="506" spans="2:6" ht="12.75" x14ac:dyDescent="0.2">
      <c r="B506" s="20"/>
      <c r="E506" s="22"/>
      <c r="F506" s="23"/>
    </row>
    <row r="507" spans="2:6" ht="12.75" x14ac:dyDescent="0.2">
      <c r="B507" s="20"/>
      <c r="E507" s="22"/>
      <c r="F507" s="23"/>
    </row>
    <row r="508" spans="2:6" ht="12.75" x14ac:dyDescent="0.2">
      <c r="B508" s="20"/>
      <c r="E508" s="22"/>
      <c r="F508" s="23"/>
    </row>
    <row r="509" spans="2:6" ht="12.75" x14ac:dyDescent="0.2">
      <c r="B509" s="20"/>
      <c r="E509" s="22"/>
      <c r="F509" s="23"/>
    </row>
    <row r="510" spans="2:6" ht="12.75" x14ac:dyDescent="0.2">
      <c r="B510" s="20"/>
      <c r="E510" s="22"/>
      <c r="F510" s="23"/>
    </row>
    <row r="511" spans="2:6" ht="12.75" x14ac:dyDescent="0.2">
      <c r="B511" s="20"/>
      <c r="E511" s="22"/>
      <c r="F511" s="23"/>
    </row>
    <row r="512" spans="2:6" ht="12.75" x14ac:dyDescent="0.2">
      <c r="B512" s="20"/>
      <c r="E512" s="22"/>
      <c r="F512" s="23"/>
    </row>
    <row r="513" spans="2:6" ht="12.75" x14ac:dyDescent="0.2">
      <c r="B513" s="20"/>
      <c r="E513" s="22"/>
      <c r="F513" s="23"/>
    </row>
    <row r="514" spans="2:6" ht="12.75" x14ac:dyDescent="0.2">
      <c r="B514" s="20"/>
      <c r="E514" s="22"/>
      <c r="F514" s="23"/>
    </row>
    <row r="515" spans="2:6" ht="12.75" x14ac:dyDescent="0.2">
      <c r="B515" s="20"/>
      <c r="E515" s="22"/>
      <c r="F515" s="23"/>
    </row>
    <row r="516" spans="2:6" ht="12.75" x14ac:dyDescent="0.2">
      <c r="B516" s="20"/>
      <c r="E516" s="22"/>
      <c r="F516" s="23"/>
    </row>
    <row r="517" spans="2:6" ht="12.75" x14ac:dyDescent="0.2">
      <c r="B517" s="20"/>
      <c r="E517" s="22"/>
      <c r="F517" s="23"/>
    </row>
    <row r="518" spans="2:6" ht="12.75" x14ac:dyDescent="0.2">
      <c r="B518" s="20"/>
      <c r="E518" s="22"/>
      <c r="F518" s="23"/>
    </row>
    <row r="519" spans="2:6" ht="12.75" x14ac:dyDescent="0.2">
      <c r="B519" s="20"/>
      <c r="E519" s="22"/>
      <c r="F519" s="23"/>
    </row>
    <row r="520" spans="2:6" ht="12.75" x14ac:dyDescent="0.2">
      <c r="B520" s="20"/>
      <c r="E520" s="22"/>
      <c r="F520" s="23"/>
    </row>
    <row r="521" spans="2:6" ht="12.75" x14ac:dyDescent="0.2">
      <c r="B521" s="20"/>
      <c r="E521" s="22"/>
      <c r="F521" s="23"/>
    </row>
    <row r="522" spans="2:6" ht="12.75" x14ac:dyDescent="0.2">
      <c r="B522" s="20"/>
      <c r="E522" s="22"/>
      <c r="F522" s="23"/>
    </row>
    <row r="523" spans="2:6" ht="12.75" x14ac:dyDescent="0.2">
      <c r="B523" s="20"/>
      <c r="E523" s="22"/>
      <c r="F523" s="23"/>
    </row>
    <row r="524" spans="2:6" ht="12.75" x14ac:dyDescent="0.2">
      <c r="B524" s="20"/>
      <c r="E524" s="22"/>
      <c r="F524" s="23"/>
    </row>
    <row r="525" spans="2:6" ht="12.75" x14ac:dyDescent="0.2">
      <c r="B525" s="20"/>
      <c r="E525" s="22"/>
      <c r="F525" s="23"/>
    </row>
    <row r="526" spans="2:6" ht="12.75" x14ac:dyDescent="0.2">
      <c r="B526" s="20"/>
      <c r="E526" s="22"/>
      <c r="F526" s="23"/>
    </row>
    <row r="527" spans="2:6" ht="12.75" x14ac:dyDescent="0.2">
      <c r="B527" s="20"/>
      <c r="E527" s="22"/>
      <c r="F527" s="23"/>
    </row>
    <row r="528" spans="2:6" ht="12.75" x14ac:dyDescent="0.2">
      <c r="B528" s="20"/>
      <c r="E528" s="22"/>
      <c r="F528" s="23"/>
    </row>
    <row r="529" spans="2:6" ht="12.75" x14ac:dyDescent="0.2">
      <c r="B529" s="20"/>
      <c r="E529" s="22"/>
      <c r="F529" s="23"/>
    </row>
    <row r="530" spans="2:6" ht="12.75" x14ac:dyDescent="0.2">
      <c r="B530" s="20"/>
      <c r="E530" s="22"/>
      <c r="F530" s="23"/>
    </row>
    <row r="531" spans="2:6" ht="12.75" x14ac:dyDescent="0.2">
      <c r="B531" s="20"/>
      <c r="E531" s="22"/>
      <c r="F531" s="23"/>
    </row>
    <row r="532" spans="2:6" ht="12.75" x14ac:dyDescent="0.2">
      <c r="B532" s="20"/>
      <c r="E532" s="22"/>
      <c r="F532" s="23"/>
    </row>
    <row r="533" spans="2:6" ht="12.75" x14ac:dyDescent="0.2">
      <c r="B533" s="20"/>
      <c r="E533" s="22"/>
      <c r="F533" s="23"/>
    </row>
    <row r="534" spans="2:6" ht="12.75" x14ac:dyDescent="0.2">
      <c r="B534" s="20"/>
      <c r="E534" s="22"/>
      <c r="F534" s="23"/>
    </row>
    <row r="535" spans="2:6" ht="12.75" x14ac:dyDescent="0.2">
      <c r="B535" s="20"/>
      <c r="E535" s="22"/>
      <c r="F535" s="23"/>
    </row>
    <row r="536" spans="2:6" ht="12.75" x14ac:dyDescent="0.2">
      <c r="B536" s="20"/>
      <c r="E536" s="22"/>
      <c r="F536" s="23"/>
    </row>
    <row r="537" spans="2:6" ht="12.75" x14ac:dyDescent="0.2">
      <c r="B537" s="20"/>
      <c r="E537" s="22"/>
      <c r="F537" s="23"/>
    </row>
    <row r="538" spans="2:6" ht="12.75" x14ac:dyDescent="0.2">
      <c r="B538" s="20"/>
      <c r="E538" s="22"/>
      <c r="F538" s="23"/>
    </row>
    <row r="539" spans="2:6" ht="12.75" x14ac:dyDescent="0.2">
      <c r="B539" s="20"/>
      <c r="E539" s="22"/>
      <c r="F539" s="23"/>
    </row>
    <row r="540" spans="2:6" ht="12.75" x14ac:dyDescent="0.2">
      <c r="B540" s="20"/>
      <c r="E540" s="22"/>
      <c r="F540" s="23"/>
    </row>
    <row r="541" spans="2:6" ht="12.75" x14ac:dyDescent="0.2">
      <c r="B541" s="20"/>
      <c r="E541" s="22"/>
      <c r="F541" s="23"/>
    </row>
    <row r="542" spans="2:6" ht="12.75" x14ac:dyDescent="0.2">
      <c r="B542" s="20"/>
      <c r="E542" s="22"/>
      <c r="F542" s="23"/>
    </row>
    <row r="543" spans="2:6" ht="12.75" x14ac:dyDescent="0.2">
      <c r="B543" s="20"/>
      <c r="E543" s="22"/>
      <c r="F543" s="23"/>
    </row>
    <row r="544" spans="2:6" ht="12.75" x14ac:dyDescent="0.2">
      <c r="B544" s="20"/>
      <c r="E544" s="22"/>
      <c r="F544" s="23"/>
    </row>
    <row r="545" spans="2:6" ht="12.75" x14ac:dyDescent="0.2">
      <c r="B545" s="20"/>
      <c r="E545" s="22"/>
      <c r="F545" s="23"/>
    </row>
    <row r="546" spans="2:6" ht="12.75" x14ac:dyDescent="0.2">
      <c r="B546" s="20"/>
      <c r="E546" s="22"/>
      <c r="F546" s="23"/>
    </row>
    <row r="547" spans="2:6" ht="12.75" x14ac:dyDescent="0.2">
      <c r="B547" s="20"/>
      <c r="E547" s="22"/>
      <c r="F547" s="23"/>
    </row>
    <row r="548" spans="2:6" ht="12.75" x14ac:dyDescent="0.2">
      <c r="B548" s="20"/>
      <c r="E548" s="22"/>
      <c r="F548" s="23"/>
    </row>
    <row r="549" spans="2:6" ht="12.75" x14ac:dyDescent="0.2">
      <c r="B549" s="20"/>
      <c r="E549" s="22"/>
      <c r="F549" s="23"/>
    </row>
    <row r="550" spans="2:6" ht="12.75" x14ac:dyDescent="0.2">
      <c r="B550" s="20"/>
      <c r="E550" s="22"/>
      <c r="F550" s="23"/>
    </row>
    <row r="551" spans="2:6" ht="12.75" x14ac:dyDescent="0.2">
      <c r="B551" s="20"/>
      <c r="E551" s="22"/>
      <c r="F551" s="23"/>
    </row>
    <row r="552" spans="2:6" ht="12.75" x14ac:dyDescent="0.2">
      <c r="B552" s="20"/>
      <c r="E552" s="22"/>
      <c r="F552" s="23"/>
    </row>
    <row r="553" spans="2:6" ht="12.75" x14ac:dyDescent="0.2">
      <c r="B553" s="20"/>
      <c r="E553" s="22"/>
      <c r="F553" s="23"/>
    </row>
    <row r="554" spans="2:6" ht="12.75" x14ac:dyDescent="0.2">
      <c r="B554" s="20"/>
      <c r="E554" s="22"/>
      <c r="F554" s="23"/>
    </row>
    <row r="555" spans="2:6" ht="12.75" x14ac:dyDescent="0.2">
      <c r="B555" s="20"/>
      <c r="E555" s="22"/>
      <c r="F555" s="23"/>
    </row>
    <row r="556" spans="2:6" ht="12.75" x14ac:dyDescent="0.2">
      <c r="B556" s="20"/>
      <c r="E556" s="22"/>
      <c r="F556" s="23"/>
    </row>
    <row r="557" spans="2:6" ht="12.75" x14ac:dyDescent="0.2">
      <c r="B557" s="20"/>
      <c r="E557" s="22"/>
      <c r="F557" s="23"/>
    </row>
    <row r="558" spans="2:6" ht="12.75" x14ac:dyDescent="0.2">
      <c r="B558" s="20"/>
      <c r="E558" s="22"/>
      <c r="F558" s="23"/>
    </row>
    <row r="559" spans="2:6" ht="12.75" x14ac:dyDescent="0.2">
      <c r="B559" s="20"/>
      <c r="E559" s="22"/>
      <c r="F559" s="23"/>
    </row>
    <row r="560" spans="2:6" ht="12.75" x14ac:dyDescent="0.2">
      <c r="B560" s="20"/>
      <c r="E560" s="22"/>
      <c r="F560" s="23"/>
    </row>
    <row r="561" spans="2:6" ht="12.75" x14ac:dyDescent="0.2">
      <c r="B561" s="20"/>
      <c r="E561" s="22"/>
      <c r="F561" s="23"/>
    </row>
    <row r="562" spans="2:6" ht="12.75" x14ac:dyDescent="0.2">
      <c r="B562" s="20"/>
      <c r="E562" s="22"/>
      <c r="F562" s="23"/>
    </row>
    <row r="563" spans="2:6" ht="12.75" x14ac:dyDescent="0.2">
      <c r="B563" s="20"/>
      <c r="E563" s="22"/>
      <c r="F563" s="23"/>
    </row>
    <row r="564" spans="2:6" ht="12.75" x14ac:dyDescent="0.2">
      <c r="B564" s="20"/>
      <c r="E564" s="22"/>
      <c r="F564" s="23"/>
    </row>
    <row r="565" spans="2:6" ht="12.75" x14ac:dyDescent="0.2">
      <c r="B565" s="20"/>
      <c r="E565" s="22"/>
      <c r="F565" s="23"/>
    </row>
    <row r="566" spans="2:6" ht="12.75" x14ac:dyDescent="0.2">
      <c r="B566" s="20"/>
      <c r="E566" s="22"/>
      <c r="F566" s="23"/>
    </row>
    <row r="567" spans="2:6" ht="12.75" x14ac:dyDescent="0.2">
      <c r="B567" s="20"/>
      <c r="E567" s="22"/>
      <c r="F567" s="23"/>
    </row>
    <row r="568" spans="2:6" ht="12.75" x14ac:dyDescent="0.2">
      <c r="B568" s="20"/>
      <c r="E568" s="22"/>
      <c r="F568" s="23"/>
    </row>
    <row r="569" spans="2:6" ht="12.75" x14ac:dyDescent="0.2">
      <c r="B569" s="20"/>
      <c r="E569" s="22"/>
      <c r="F569" s="23"/>
    </row>
    <row r="570" spans="2:6" ht="12.75" x14ac:dyDescent="0.2">
      <c r="B570" s="20"/>
      <c r="E570" s="22"/>
      <c r="F570" s="23"/>
    </row>
    <row r="571" spans="2:6" ht="12.75" x14ac:dyDescent="0.2">
      <c r="B571" s="20"/>
      <c r="E571" s="22"/>
      <c r="F571" s="23"/>
    </row>
    <row r="572" spans="2:6" ht="12.75" x14ac:dyDescent="0.2">
      <c r="B572" s="20"/>
      <c r="E572" s="22"/>
      <c r="F572" s="23"/>
    </row>
    <row r="573" spans="2:6" ht="12.75" x14ac:dyDescent="0.2">
      <c r="B573" s="20"/>
      <c r="E573" s="22"/>
      <c r="F573" s="23"/>
    </row>
    <row r="574" spans="2:6" ht="12.75" x14ac:dyDescent="0.2">
      <c r="B574" s="20"/>
      <c r="E574" s="22"/>
      <c r="F574" s="23"/>
    </row>
    <row r="575" spans="2:6" ht="12.75" x14ac:dyDescent="0.2">
      <c r="B575" s="20"/>
      <c r="E575" s="22"/>
      <c r="F575" s="23"/>
    </row>
    <row r="576" spans="2:6" ht="12.75" x14ac:dyDescent="0.2">
      <c r="B576" s="20"/>
      <c r="E576" s="22"/>
      <c r="F576" s="23"/>
    </row>
    <row r="577" spans="2:6" ht="12.75" x14ac:dyDescent="0.2">
      <c r="B577" s="20"/>
      <c r="E577" s="22"/>
      <c r="F577" s="23"/>
    </row>
    <row r="578" spans="2:6" ht="12.75" x14ac:dyDescent="0.2">
      <c r="B578" s="20"/>
      <c r="E578" s="22"/>
      <c r="F578" s="23"/>
    </row>
    <row r="579" spans="2:6" ht="12.75" x14ac:dyDescent="0.2">
      <c r="B579" s="20"/>
      <c r="E579" s="22"/>
      <c r="F579" s="23"/>
    </row>
    <row r="580" spans="2:6" ht="12.75" x14ac:dyDescent="0.2">
      <c r="B580" s="20"/>
      <c r="E580" s="22"/>
      <c r="F580" s="23"/>
    </row>
    <row r="581" spans="2:6" ht="12.75" x14ac:dyDescent="0.2">
      <c r="B581" s="20"/>
      <c r="E581" s="22"/>
      <c r="F581" s="23"/>
    </row>
    <row r="582" spans="2:6" ht="12.75" x14ac:dyDescent="0.2">
      <c r="B582" s="20"/>
      <c r="E582" s="22"/>
      <c r="F582" s="23"/>
    </row>
    <row r="583" spans="2:6" ht="12.75" x14ac:dyDescent="0.2">
      <c r="B583" s="20"/>
      <c r="E583" s="22"/>
      <c r="F583" s="23"/>
    </row>
    <row r="584" spans="2:6" ht="12.75" x14ac:dyDescent="0.2">
      <c r="B584" s="20"/>
      <c r="E584" s="22"/>
      <c r="F584" s="23"/>
    </row>
    <row r="585" spans="2:6" ht="12.75" x14ac:dyDescent="0.2">
      <c r="B585" s="20"/>
      <c r="E585" s="22"/>
      <c r="F585" s="23"/>
    </row>
    <row r="586" spans="2:6" ht="12.75" x14ac:dyDescent="0.2">
      <c r="B586" s="20"/>
      <c r="E586" s="22"/>
      <c r="F586" s="23"/>
    </row>
    <row r="587" spans="2:6" ht="12.75" x14ac:dyDescent="0.2">
      <c r="B587" s="20"/>
      <c r="E587" s="22"/>
      <c r="F587" s="23"/>
    </row>
    <row r="588" spans="2:6" ht="12.75" x14ac:dyDescent="0.2">
      <c r="B588" s="20"/>
      <c r="E588" s="22"/>
      <c r="F588" s="23"/>
    </row>
    <row r="589" spans="2:6" ht="12.75" x14ac:dyDescent="0.2">
      <c r="B589" s="20"/>
      <c r="E589" s="22"/>
      <c r="F589" s="23"/>
    </row>
    <row r="590" spans="2:6" ht="12.75" x14ac:dyDescent="0.2">
      <c r="B590" s="20"/>
      <c r="E590" s="22"/>
      <c r="F590" s="23"/>
    </row>
    <row r="591" spans="2:6" ht="12.75" x14ac:dyDescent="0.2">
      <c r="B591" s="20"/>
      <c r="E591" s="22"/>
      <c r="F591" s="23"/>
    </row>
    <row r="592" spans="2:6" ht="12.75" x14ac:dyDescent="0.2">
      <c r="B592" s="20"/>
      <c r="E592" s="22"/>
      <c r="F592" s="23"/>
    </row>
    <row r="593" spans="2:6" ht="12.75" x14ac:dyDescent="0.2">
      <c r="B593" s="20"/>
      <c r="E593" s="22"/>
      <c r="F593" s="23"/>
    </row>
    <row r="594" spans="2:6" ht="12.75" x14ac:dyDescent="0.2">
      <c r="B594" s="20"/>
      <c r="E594" s="22"/>
      <c r="F594" s="23"/>
    </row>
    <row r="595" spans="2:6" ht="12.75" x14ac:dyDescent="0.2">
      <c r="B595" s="20"/>
      <c r="E595" s="22"/>
      <c r="F595" s="23"/>
    </row>
    <row r="596" spans="2:6" ht="12.75" x14ac:dyDescent="0.2">
      <c r="B596" s="20"/>
      <c r="E596" s="22"/>
      <c r="F596" s="23"/>
    </row>
    <row r="597" spans="2:6" ht="12.75" x14ac:dyDescent="0.2">
      <c r="B597" s="20"/>
      <c r="E597" s="22"/>
      <c r="F597" s="23"/>
    </row>
    <row r="598" spans="2:6" ht="12.75" x14ac:dyDescent="0.2">
      <c r="B598" s="20"/>
      <c r="E598" s="22"/>
      <c r="F598" s="23"/>
    </row>
    <row r="599" spans="2:6" ht="12.75" x14ac:dyDescent="0.2">
      <c r="B599" s="20"/>
      <c r="E599" s="22"/>
      <c r="F599" s="23"/>
    </row>
    <row r="600" spans="2:6" ht="12.75" x14ac:dyDescent="0.2">
      <c r="B600" s="20"/>
      <c r="E600" s="22"/>
      <c r="F600" s="23"/>
    </row>
    <row r="601" spans="2:6" ht="12.75" x14ac:dyDescent="0.2">
      <c r="B601" s="20"/>
      <c r="E601" s="22"/>
      <c r="F601" s="23"/>
    </row>
    <row r="602" spans="2:6" ht="12.75" x14ac:dyDescent="0.2">
      <c r="B602" s="20"/>
      <c r="E602" s="22"/>
      <c r="F602" s="23"/>
    </row>
    <row r="603" spans="2:6" ht="12.75" x14ac:dyDescent="0.2">
      <c r="B603" s="20"/>
      <c r="E603" s="22"/>
      <c r="F603" s="23"/>
    </row>
    <row r="604" spans="2:6" ht="12.75" x14ac:dyDescent="0.2">
      <c r="B604" s="20"/>
      <c r="E604" s="22"/>
      <c r="F604" s="23"/>
    </row>
    <row r="605" spans="2:6" ht="12.75" x14ac:dyDescent="0.2">
      <c r="B605" s="20"/>
      <c r="E605" s="22"/>
      <c r="F605" s="23"/>
    </row>
    <row r="606" spans="2:6" ht="12.75" x14ac:dyDescent="0.2">
      <c r="B606" s="20"/>
      <c r="E606" s="22"/>
      <c r="F606" s="23"/>
    </row>
    <row r="607" spans="2:6" ht="12.75" x14ac:dyDescent="0.2">
      <c r="B607" s="20"/>
      <c r="E607" s="22"/>
      <c r="F607" s="23"/>
    </row>
    <row r="608" spans="2:6" ht="12.75" x14ac:dyDescent="0.2">
      <c r="B608" s="20"/>
      <c r="E608" s="22"/>
      <c r="F608" s="23"/>
    </row>
    <row r="609" spans="2:6" ht="12.75" x14ac:dyDescent="0.2">
      <c r="B609" s="20"/>
      <c r="E609" s="22"/>
      <c r="F609" s="23"/>
    </row>
    <row r="610" spans="2:6" ht="12.75" x14ac:dyDescent="0.2">
      <c r="B610" s="20"/>
      <c r="E610" s="22"/>
      <c r="F610" s="23"/>
    </row>
    <row r="611" spans="2:6" ht="12.75" x14ac:dyDescent="0.2">
      <c r="B611" s="20"/>
      <c r="E611" s="22"/>
      <c r="F611" s="23"/>
    </row>
    <row r="612" spans="2:6" ht="12.75" x14ac:dyDescent="0.2">
      <c r="B612" s="20"/>
      <c r="E612" s="22"/>
      <c r="F612" s="23"/>
    </row>
    <row r="613" spans="2:6" ht="12.75" x14ac:dyDescent="0.2">
      <c r="B613" s="20"/>
      <c r="E613" s="22"/>
      <c r="F613" s="23"/>
    </row>
    <row r="614" spans="2:6" ht="12.75" x14ac:dyDescent="0.2">
      <c r="B614" s="20"/>
      <c r="E614" s="22"/>
      <c r="F614" s="23"/>
    </row>
    <row r="615" spans="2:6" ht="12.75" x14ac:dyDescent="0.2">
      <c r="B615" s="20"/>
      <c r="E615" s="22"/>
      <c r="F615" s="23"/>
    </row>
    <row r="616" spans="2:6" ht="12.75" x14ac:dyDescent="0.2">
      <c r="B616" s="20"/>
      <c r="E616" s="22"/>
      <c r="F616" s="23"/>
    </row>
    <row r="617" spans="2:6" ht="12.75" x14ac:dyDescent="0.2">
      <c r="B617" s="20"/>
      <c r="E617" s="22"/>
      <c r="F617" s="23"/>
    </row>
    <row r="618" spans="2:6" ht="12.75" x14ac:dyDescent="0.2">
      <c r="B618" s="20"/>
      <c r="E618" s="22"/>
      <c r="F618" s="23"/>
    </row>
    <row r="619" spans="2:6" ht="12.75" x14ac:dyDescent="0.2">
      <c r="B619" s="20"/>
      <c r="E619" s="22"/>
      <c r="F619" s="23"/>
    </row>
    <row r="620" spans="2:6" ht="12.75" x14ac:dyDescent="0.2">
      <c r="B620" s="20"/>
      <c r="E620" s="22"/>
      <c r="F620" s="23"/>
    </row>
    <row r="621" spans="2:6" ht="12.75" x14ac:dyDescent="0.2">
      <c r="B621" s="20"/>
      <c r="E621" s="22"/>
      <c r="F621" s="23"/>
    </row>
    <row r="622" spans="2:6" ht="12.75" x14ac:dyDescent="0.2">
      <c r="B622" s="20"/>
      <c r="E622" s="22"/>
      <c r="F622" s="23"/>
    </row>
    <row r="623" spans="2:6" ht="12.75" x14ac:dyDescent="0.2">
      <c r="B623" s="20"/>
      <c r="E623" s="22"/>
      <c r="F623" s="23"/>
    </row>
    <row r="624" spans="2:6" ht="12.75" x14ac:dyDescent="0.2">
      <c r="B624" s="20"/>
      <c r="E624" s="22"/>
      <c r="F624" s="23"/>
    </row>
    <row r="625" spans="2:6" ht="12.75" x14ac:dyDescent="0.2">
      <c r="B625" s="20"/>
      <c r="E625" s="22"/>
      <c r="F625" s="23"/>
    </row>
    <row r="626" spans="2:6" ht="12.75" x14ac:dyDescent="0.2">
      <c r="B626" s="20"/>
      <c r="E626" s="22"/>
      <c r="F626" s="23"/>
    </row>
    <row r="627" spans="2:6" ht="12.75" x14ac:dyDescent="0.2">
      <c r="B627" s="20"/>
      <c r="E627" s="22"/>
      <c r="F627" s="23"/>
    </row>
    <row r="628" spans="2:6" ht="12.75" x14ac:dyDescent="0.2">
      <c r="B628" s="20"/>
      <c r="E628" s="22"/>
      <c r="F628" s="23"/>
    </row>
    <row r="629" spans="2:6" ht="12.75" x14ac:dyDescent="0.2">
      <c r="B629" s="20"/>
      <c r="E629" s="22"/>
      <c r="F629" s="23"/>
    </row>
    <row r="630" spans="2:6" ht="12.75" x14ac:dyDescent="0.2">
      <c r="B630" s="20"/>
      <c r="E630" s="22"/>
      <c r="F630" s="23"/>
    </row>
    <row r="631" spans="2:6" ht="12.75" x14ac:dyDescent="0.2">
      <c r="B631" s="20"/>
      <c r="E631" s="22"/>
      <c r="F631" s="23"/>
    </row>
    <row r="632" spans="2:6" ht="12.75" x14ac:dyDescent="0.2">
      <c r="B632" s="20"/>
      <c r="E632" s="22"/>
      <c r="F632" s="23"/>
    </row>
    <row r="633" spans="2:6" ht="12.75" x14ac:dyDescent="0.2">
      <c r="B633" s="20"/>
      <c r="E633" s="22"/>
      <c r="F633" s="23"/>
    </row>
    <row r="634" spans="2:6" ht="12.75" x14ac:dyDescent="0.2">
      <c r="B634" s="20"/>
      <c r="E634" s="22"/>
      <c r="F634" s="23"/>
    </row>
    <row r="635" spans="2:6" ht="12.75" x14ac:dyDescent="0.2">
      <c r="B635" s="20"/>
      <c r="E635" s="22"/>
      <c r="F635" s="23"/>
    </row>
    <row r="636" spans="2:6" ht="12.75" x14ac:dyDescent="0.2">
      <c r="B636" s="20"/>
      <c r="E636" s="22"/>
      <c r="F636" s="23"/>
    </row>
    <row r="637" spans="2:6" ht="12.75" x14ac:dyDescent="0.2">
      <c r="B637" s="20"/>
      <c r="E637" s="22"/>
      <c r="F637" s="23"/>
    </row>
    <row r="638" spans="2:6" ht="12.75" x14ac:dyDescent="0.2">
      <c r="B638" s="20"/>
      <c r="E638" s="22"/>
      <c r="F638" s="23"/>
    </row>
    <row r="639" spans="2:6" ht="12.75" x14ac:dyDescent="0.2">
      <c r="B639" s="20"/>
      <c r="E639" s="22"/>
      <c r="F639" s="23"/>
    </row>
    <row r="640" spans="2:6" ht="12.75" x14ac:dyDescent="0.2">
      <c r="B640" s="20"/>
      <c r="E640" s="22"/>
      <c r="F640" s="23"/>
    </row>
    <row r="641" spans="2:6" ht="12.75" x14ac:dyDescent="0.2">
      <c r="B641" s="20"/>
      <c r="E641" s="22"/>
      <c r="F641" s="23"/>
    </row>
    <row r="642" spans="2:6" ht="12.75" x14ac:dyDescent="0.2">
      <c r="B642" s="20"/>
      <c r="E642" s="22"/>
      <c r="F642" s="23"/>
    </row>
    <row r="643" spans="2:6" ht="12.75" x14ac:dyDescent="0.2">
      <c r="B643" s="20"/>
      <c r="E643" s="22"/>
      <c r="F643" s="23"/>
    </row>
    <row r="644" spans="2:6" ht="12.75" x14ac:dyDescent="0.2">
      <c r="B644" s="20"/>
      <c r="E644" s="22"/>
      <c r="F644" s="23"/>
    </row>
    <row r="645" spans="2:6" ht="12.75" x14ac:dyDescent="0.2">
      <c r="B645" s="20"/>
      <c r="E645" s="22"/>
      <c r="F645" s="23"/>
    </row>
    <row r="646" spans="2:6" ht="12.75" x14ac:dyDescent="0.2">
      <c r="B646" s="20"/>
      <c r="E646" s="22"/>
      <c r="F646" s="23"/>
    </row>
    <row r="647" spans="2:6" ht="12.75" x14ac:dyDescent="0.2">
      <c r="B647" s="20"/>
      <c r="E647" s="22"/>
      <c r="F647" s="23"/>
    </row>
    <row r="648" spans="2:6" ht="12.75" x14ac:dyDescent="0.2">
      <c r="B648" s="20"/>
      <c r="E648" s="22"/>
      <c r="F648" s="23"/>
    </row>
    <row r="649" spans="2:6" ht="12.75" x14ac:dyDescent="0.2">
      <c r="B649" s="20"/>
      <c r="E649" s="22"/>
      <c r="F649" s="23"/>
    </row>
    <row r="650" spans="2:6" ht="12.75" x14ac:dyDescent="0.2">
      <c r="B650" s="20"/>
      <c r="E650" s="22"/>
      <c r="F650" s="23"/>
    </row>
    <row r="651" spans="2:6" ht="12.75" x14ac:dyDescent="0.2">
      <c r="B651" s="20"/>
      <c r="E651" s="22"/>
      <c r="F651" s="23"/>
    </row>
    <row r="652" spans="2:6" ht="12.75" x14ac:dyDescent="0.2">
      <c r="B652" s="20"/>
      <c r="E652" s="22"/>
      <c r="F652" s="23"/>
    </row>
    <row r="653" spans="2:6" ht="12.75" x14ac:dyDescent="0.2">
      <c r="B653" s="20"/>
      <c r="E653" s="22"/>
      <c r="F653" s="23"/>
    </row>
    <row r="654" spans="2:6" ht="12.75" x14ac:dyDescent="0.2">
      <c r="B654" s="20"/>
      <c r="E654" s="22"/>
      <c r="F654" s="23"/>
    </row>
    <row r="655" spans="2:6" ht="12.75" x14ac:dyDescent="0.2">
      <c r="B655" s="20"/>
      <c r="E655" s="22"/>
      <c r="F655" s="23"/>
    </row>
    <row r="656" spans="2:6" ht="12.75" x14ac:dyDescent="0.2">
      <c r="B656" s="20"/>
      <c r="E656" s="22"/>
      <c r="F656" s="23"/>
    </row>
    <row r="657" spans="2:6" ht="12.75" x14ac:dyDescent="0.2">
      <c r="B657" s="20"/>
      <c r="E657" s="22"/>
      <c r="F657" s="23"/>
    </row>
    <row r="658" spans="2:6" ht="12.75" x14ac:dyDescent="0.2">
      <c r="B658" s="20"/>
      <c r="E658" s="22"/>
      <c r="F658" s="23"/>
    </row>
    <row r="659" spans="2:6" ht="12.75" x14ac:dyDescent="0.2">
      <c r="B659" s="20"/>
      <c r="E659" s="22"/>
      <c r="F659" s="23"/>
    </row>
    <row r="660" spans="2:6" ht="12.75" x14ac:dyDescent="0.2">
      <c r="B660" s="20"/>
      <c r="E660" s="22"/>
      <c r="F660" s="23"/>
    </row>
    <row r="661" spans="2:6" ht="12.75" x14ac:dyDescent="0.2">
      <c r="B661" s="20"/>
      <c r="E661" s="22"/>
      <c r="F661" s="23"/>
    </row>
    <row r="662" spans="2:6" ht="12.75" x14ac:dyDescent="0.2">
      <c r="B662" s="20"/>
      <c r="E662" s="22"/>
      <c r="F662" s="23"/>
    </row>
    <row r="663" spans="2:6" ht="12.75" x14ac:dyDescent="0.2">
      <c r="B663" s="20"/>
      <c r="E663" s="22"/>
      <c r="F663" s="23"/>
    </row>
    <row r="664" spans="2:6" ht="12.75" x14ac:dyDescent="0.2">
      <c r="B664" s="20"/>
      <c r="E664" s="22"/>
      <c r="F664" s="23"/>
    </row>
    <row r="665" spans="2:6" ht="12.75" x14ac:dyDescent="0.2">
      <c r="B665" s="20"/>
      <c r="E665" s="22"/>
      <c r="F665" s="23"/>
    </row>
    <row r="666" spans="2:6" ht="12.75" x14ac:dyDescent="0.2">
      <c r="B666" s="20"/>
      <c r="E666" s="22"/>
      <c r="F666" s="23"/>
    </row>
    <row r="667" spans="2:6" ht="12.75" x14ac:dyDescent="0.2">
      <c r="B667" s="20"/>
      <c r="E667" s="22"/>
      <c r="F667" s="23"/>
    </row>
    <row r="668" spans="2:6" ht="12.75" x14ac:dyDescent="0.2">
      <c r="B668" s="20"/>
      <c r="E668" s="22"/>
      <c r="F668" s="23"/>
    </row>
    <row r="669" spans="2:6" ht="12.75" x14ac:dyDescent="0.2">
      <c r="B669" s="20"/>
      <c r="E669" s="22"/>
      <c r="F669" s="23"/>
    </row>
    <row r="670" spans="2:6" ht="12.75" x14ac:dyDescent="0.2">
      <c r="B670" s="20"/>
      <c r="E670" s="22"/>
      <c r="F670" s="23"/>
    </row>
    <row r="671" spans="2:6" ht="12.75" x14ac:dyDescent="0.2">
      <c r="B671" s="20"/>
      <c r="E671" s="22"/>
      <c r="F671" s="23"/>
    </row>
    <row r="672" spans="2:6" ht="12.75" x14ac:dyDescent="0.2">
      <c r="B672" s="20"/>
      <c r="E672" s="22"/>
      <c r="F672" s="23"/>
    </row>
    <row r="673" spans="2:6" ht="12.75" x14ac:dyDescent="0.2">
      <c r="B673" s="20"/>
      <c r="E673" s="22"/>
      <c r="F673" s="23"/>
    </row>
    <row r="674" spans="2:6" ht="12.75" x14ac:dyDescent="0.2">
      <c r="B674" s="20"/>
      <c r="E674" s="22"/>
      <c r="F674" s="23"/>
    </row>
    <row r="675" spans="2:6" ht="12.75" x14ac:dyDescent="0.2">
      <c r="B675" s="20"/>
      <c r="E675" s="22"/>
      <c r="F675" s="23"/>
    </row>
    <row r="676" spans="2:6" ht="12.75" x14ac:dyDescent="0.2">
      <c r="B676" s="20"/>
      <c r="E676" s="22"/>
      <c r="F676" s="23"/>
    </row>
    <row r="677" spans="2:6" ht="12.75" x14ac:dyDescent="0.2">
      <c r="B677" s="20"/>
      <c r="E677" s="22"/>
      <c r="F677" s="23"/>
    </row>
    <row r="678" spans="2:6" ht="12.75" x14ac:dyDescent="0.2">
      <c r="B678" s="20"/>
      <c r="E678" s="22"/>
      <c r="F678" s="23"/>
    </row>
    <row r="679" spans="2:6" ht="12.75" x14ac:dyDescent="0.2">
      <c r="B679" s="20"/>
      <c r="E679" s="22"/>
      <c r="F679" s="23"/>
    </row>
    <row r="680" spans="2:6" ht="12.75" x14ac:dyDescent="0.2">
      <c r="B680" s="20"/>
      <c r="E680" s="22"/>
      <c r="F680" s="23"/>
    </row>
    <row r="681" spans="2:6" ht="12.75" x14ac:dyDescent="0.2">
      <c r="B681" s="20"/>
      <c r="E681" s="22"/>
      <c r="F681" s="23"/>
    </row>
    <row r="682" spans="2:6" ht="12.75" x14ac:dyDescent="0.2">
      <c r="B682" s="20"/>
      <c r="E682" s="22"/>
      <c r="F682" s="23"/>
    </row>
    <row r="683" spans="2:6" ht="12.75" x14ac:dyDescent="0.2">
      <c r="B683" s="20"/>
      <c r="E683" s="22"/>
      <c r="F683" s="23"/>
    </row>
    <row r="684" spans="2:6" ht="12.75" x14ac:dyDescent="0.2">
      <c r="B684" s="20"/>
      <c r="E684" s="22"/>
      <c r="F684" s="23"/>
    </row>
    <row r="685" spans="2:6" ht="12.75" x14ac:dyDescent="0.2">
      <c r="B685" s="20"/>
      <c r="E685" s="22"/>
      <c r="F685" s="23"/>
    </row>
    <row r="686" spans="2:6" ht="12.75" x14ac:dyDescent="0.2">
      <c r="B686" s="20"/>
      <c r="E686" s="22"/>
      <c r="F686" s="23"/>
    </row>
    <row r="687" spans="2:6" ht="12.75" x14ac:dyDescent="0.2">
      <c r="B687" s="20"/>
      <c r="E687" s="22"/>
      <c r="F687" s="23"/>
    </row>
    <row r="688" spans="2:6" ht="12.75" x14ac:dyDescent="0.2">
      <c r="B688" s="20"/>
      <c r="E688" s="22"/>
      <c r="F688" s="23"/>
    </row>
    <row r="689" spans="2:6" ht="12.75" x14ac:dyDescent="0.2">
      <c r="B689" s="20"/>
      <c r="E689" s="22"/>
      <c r="F689" s="23"/>
    </row>
    <row r="690" spans="2:6" ht="12.75" x14ac:dyDescent="0.2">
      <c r="B690" s="20"/>
      <c r="E690" s="22"/>
      <c r="F690" s="23"/>
    </row>
    <row r="691" spans="2:6" ht="12.75" x14ac:dyDescent="0.2">
      <c r="B691" s="20"/>
      <c r="E691" s="22"/>
      <c r="F691" s="23"/>
    </row>
    <row r="692" spans="2:6" ht="12.75" x14ac:dyDescent="0.2">
      <c r="B692" s="20"/>
      <c r="E692" s="22"/>
      <c r="F692" s="23"/>
    </row>
    <row r="693" spans="2:6" ht="12.75" x14ac:dyDescent="0.2">
      <c r="B693" s="20"/>
      <c r="E693" s="22"/>
      <c r="F693" s="23"/>
    </row>
    <row r="694" spans="2:6" ht="12.75" x14ac:dyDescent="0.2">
      <c r="B694" s="20"/>
      <c r="E694" s="22"/>
      <c r="F694" s="23"/>
    </row>
    <row r="695" spans="2:6" ht="12.75" x14ac:dyDescent="0.2">
      <c r="B695" s="20"/>
      <c r="E695" s="22"/>
      <c r="F695" s="23"/>
    </row>
    <row r="696" spans="2:6" ht="12.75" x14ac:dyDescent="0.2">
      <c r="B696" s="20"/>
      <c r="E696" s="22"/>
      <c r="F696" s="23"/>
    </row>
    <row r="697" spans="2:6" ht="12.75" x14ac:dyDescent="0.2">
      <c r="B697" s="20"/>
      <c r="E697" s="22"/>
      <c r="F697" s="23"/>
    </row>
    <row r="698" spans="2:6" ht="12.75" x14ac:dyDescent="0.2">
      <c r="B698" s="20"/>
      <c r="E698" s="22"/>
      <c r="F698" s="23"/>
    </row>
    <row r="699" spans="2:6" ht="12.75" x14ac:dyDescent="0.2">
      <c r="B699" s="20"/>
      <c r="E699" s="22"/>
      <c r="F699" s="23"/>
    </row>
    <row r="700" spans="2:6" ht="12.75" x14ac:dyDescent="0.2">
      <c r="B700" s="20"/>
      <c r="E700" s="22"/>
      <c r="F700" s="23"/>
    </row>
    <row r="701" spans="2:6" ht="12.75" x14ac:dyDescent="0.2">
      <c r="B701" s="20"/>
      <c r="E701" s="22"/>
      <c r="F701" s="23"/>
    </row>
    <row r="702" spans="2:6" ht="12.75" x14ac:dyDescent="0.2">
      <c r="B702" s="20"/>
      <c r="E702" s="22"/>
      <c r="F702" s="23"/>
    </row>
    <row r="703" spans="2:6" ht="12.75" x14ac:dyDescent="0.2">
      <c r="B703" s="20"/>
      <c r="E703" s="22"/>
      <c r="F703" s="23"/>
    </row>
    <row r="704" spans="2:6" ht="12.75" x14ac:dyDescent="0.2">
      <c r="B704" s="20"/>
      <c r="E704" s="22"/>
      <c r="F704" s="23"/>
    </row>
    <row r="705" spans="2:6" ht="12.75" x14ac:dyDescent="0.2">
      <c r="B705" s="20"/>
      <c r="E705" s="22"/>
      <c r="F705" s="23"/>
    </row>
    <row r="706" spans="2:6" ht="12.75" x14ac:dyDescent="0.2">
      <c r="B706" s="20"/>
      <c r="E706" s="22"/>
      <c r="F706" s="23"/>
    </row>
    <row r="707" spans="2:6" ht="12.75" x14ac:dyDescent="0.2">
      <c r="B707" s="20"/>
      <c r="E707" s="22"/>
      <c r="F707" s="23"/>
    </row>
    <row r="708" spans="2:6" ht="12.75" x14ac:dyDescent="0.2">
      <c r="B708" s="20"/>
      <c r="E708" s="22"/>
      <c r="F708" s="23"/>
    </row>
    <row r="709" spans="2:6" ht="12.75" x14ac:dyDescent="0.2">
      <c r="B709" s="20"/>
      <c r="E709" s="22"/>
      <c r="F709" s="23"/>
    </row>
    <row r="710" spans="2:6" ht="12.75" x14ac:dyDescent="0.2">
      <c r="B710" s="20"/>
      <c r="E710" s="22"/>
      <c r="F710" s="23"/>
    </row>
    <row r="711" spans="2:6" ht="12.75" x14ac:dyDescent="0.2">
      <c r="B711" s="20"/>
      <c r="E711" s="22"/>
      <c r="F711" s="23"/>
    </row>
    <row r="712" spans="2:6" ht="12.75" x14ac:dyDescent="0.2">
      <c r="B712" s="20"/>
      <c r="E712" s="22"/>
      <c r="F712" s="23"/>
    </row>
    <row r="713" spans="2:6" ht="12.75" x14ac:dyDescent="0.2">
      <c r="B713" s="20"/>
      <c r="E713" s="22"/>
      <c r="F713" s="23"/>
    </row>
    <row r="714" spans="2:6" ht="12.75" x14ac:dyDescent="0.2">
      <c r="B714" s="20"/>
      <c r="E714" s="22"/>
      <c r="F714" s="23"/>
    </row>
    <row r="715" spans="2:6" ht="12.75" x14ac:dyDescent="0.2">
      <c r="B715" s="20"/>
      <c r="E715" s="22"/>
      <c r="F715" s="23"/>
    </row>
    <row r="716" spans="2:6" ht="12.75" x14ac:dyDescent="0.2">
      <c r="B716" s="20"/>
      <c r="E716" s="22"/>
      <c r="F716" s="23"/>
    </row>
    <row r="717" spans="2:6" ht="12.75" x14ac:dyDescent="0.2">
      <c r="B717" s="20"/>
      <c r="E717" s="22"/>
      <c r="F717" s="23"/>
    </row>
    <row r="718" spans="2:6" ht="12.75" x14ac:dyDescent="0.2">
      <c r="B718" s="20"/>
      <c r="E718" s="22"/>
      <c r="F718" s="23"/>
    </row>
    <row r="719" spans="2:6" ht="12.75" x14ac:dyDescent="0.2">
      <c r="B719" s="20"/>
      <c r="E719" s="22"/>
      <c r="F719" s="23"/>
    </row>
    <row r="720" spans="2:6" ht="12.75" x14ac:dyDescent="0.2">
      <c r="B720" s="20"/>
      <c r="E720" s="22"/>
      <c r="F720" s="23"/>
    </row>
    <row r="721" spans="2:6" ht="12.75" x14ac:dyDescent="0.2">
      <c r="B721" s="20"/>
      <c r="E721" s="22"/>
      <c r="F721" s="23"/>
    </row>
    <row r="722" spans="2:6" ht="12.75" x14ac:dyDescent="0.2">
      <c r="B722" s="20"/>
      <c r="E722" s="22"/>
      <c r="F722" s="23"/>
    </row>
    <row r="723" spans="2:6" ht="12.75" x14ac:dyDescent="0.2">
      <c r="B723" s="20"/>
      <c r="E723" s="22"/>
      <c r="F723" s="23"/>
    </row>
    <row r="724" spans="2:6" ht="12.75" x14ac:dyDescent="0.2">
      <c r="B724" s="20"/>
      <c r="E724" s="22"/>
      <c r="F724" s="23"/>
    </row>
    <row r="725" spans="2:6" ht="12.75" x14ac:dyDescent="0.2">
      <c r="B725" s="20"/>
      <c r="E725" s="22"/>
      <c r="F725" s="23"/>
    </row>
    <row r="726" spans="2:6" ht="12.75" x14ac:dyDescent="0.2">
      <c r="B726" s="20"/>
      <c r="E726" s="22"/>
      <c r="F726" s="23"/>
    </row>
    <row r="727" spans="2:6" ht="12.75" x14ac:dyDescent="0.2">
      <c r="B727" s="20"/>
      <c r="E727" s="22"/>
      <c r="F727" s="23"/>
    </row>
    <row r="728" spans="2:6" ht="12.75" x14ac:dyDescent="0.2">
      <c r="B728" s="20"/>
      <c r="E728" s="22"/>
      <c r="F728" s="23"/>
    </row>
    <row r="729" spans="2:6" ht="12.75" x14ac:dyDescent="0.2">
      <c r="B729" s="20"/>
      <c r="E729" s="22"/>
      <c r="F729" s="23"/>
    </row>
    <row r="730" spans="2:6" ht="12.75" x14ac:dyDescent="0.2">
      <c r="B730" s="20"/>
      <c r="E730" s="22"/>
      <c r="F730" s="23"/>
    </row>
    <row r="731" spans="2:6" ht="12.75" x14ac:dyDescent="0.2">
      <c r="B731" s="20"/>
      <c r="E731" s="22"/>
      <c r="F731" s="23"/>
    </row>
    <row r="732" spans="2:6" ht="12.75" x14ac:dyDescent="0.2">
      <c r="B732" s="20"/>
      <c r="E732" s="22"/>
      <c r="F732" s="23"/>
    </row>
    <row r="733" spans="2:6" ht="12.75" x14ac:dyDescent="0.2">
      <c r="B733" s="20"/>
      <c r="E733" s="22"/>
      <c r="F733" s="23"/>
    </row>
    <row r="734" spans="2:6" ht="12.75" x14ac:dyDescent="0.2">
      <c r="B734" s="20"/>
      <c r="E734" s="22"/>
      <c r="F734" s="23"/>
    </row>
    <row r="735" spans="2:6" ht="12.75" x14ac:dyDescent="0.2">
      <c r="B735" s="20"/>
      <c r="E735" s="22"/>
      <c r="F735" s="23"/>
    </row>
    <row r="736" spans="2:6" ht="12.75" x14ac:dyDescent="0.2">
      <c r="B736" s="20"/>
      <c r="E736" s="22"/>
      <c r="F736" s="23"/>
    </row>
    <row r="737" spans="2:6" ht="12.75" x14ac:dyDescent="0.2">
      <c r="B737" s="20"/>
      <c r="E737" s="22"/>
      <c r="F737" s="23"/>
    </row>
    <row r="738" spans="2:6" ht="12.75" x14ac:dyDescent="0.2">
      <c r="B738" s="20"/>
      <c r="E738" s="22"/>
      <c r="F738" s="23"/>
    </row>
    <row r="739" spans="2:6" ht="12.75" x14ac:dyDescent="0.2">
      <c r="B739" s="20"/>
      <c r="E739" s="22"/>
      <c r="F739" s="23"/>
    </row>
    <row r="740" spans="2:6" ht="12.75" x14ac:dyDescent="0.2">
      <c r="B740" s="20"/>
      <c r="E740" s="22"/>
      <c r="F740" s="23"/>
    </row>
    <row r="741" spans="2:6" ht="12.75" x14ac:dyDescent="0.2">
      <c r="B741" s="20"/>
      <c r="E741" s="22"/>
      <c r="F741" s="23"/>
    </row>
    <row r="742" spans="2:6" ht="12.75" x14ac:dyDescent="0.2">
      <c r="B742" s="20"/>
      <c r="E742" s="22"/>
      <c r="F742" s="23"/>
    </row>
    <row r="743" spans="2:6" ht="12.75" x14ac:dyDescent="0.2">
      <c r="B743" s="20"/>
      <c r="E743" s="22"/>
      <c r="F743" s="23"/>
    </row>
    <row r="744" spans="2:6" ht="12.75" x14ac:dyDescent="0.2">
      <c r="B744" s="20"/>
      <c r="E744" s="22"/>
      <c r="F744" s="23"/>
    </row>
    <row r="745" spans="2:6" ht="12.75" x14ac:dyDescent="0.2">
      <c r="B745" s="20"/>
      <c r="E745" s="22"/>
      <c r="F745" s="23"/>
    </row>
    <row r="746" spans="2:6" ht="12.75" x14ac:dyDescent="0.2">
      <c r="B746" s="20"/>
      <c r="E746" s="22"/>
      <c r="F746" s="23"/>
    </row>
    <row r="747" spans="2:6" ht="12.75" x14ac:dyDescent="0.2">
      <c r="B747" s="20"/>
      <c r="E747" s="22"/>
      <c r="F747" s="23"/>
    </row>
    <row r="748" spans="2:6" ht="12.75" x14ac:dyDescent="0.2">
      <c r="B748" s="20"/>
      <c r="E748" s="22"/>
      <c r="F748" s="23"/>
    </row>
    <row r="749" spans="2:6" ht="12.75" x14ac:dyDescent="0.2">
      <c r="B749" s="20"/>
      <c r="E749" s="22"/>
      <c r="F749" s="23"/>
    </row>
    <row r="750" spans="2:6" ht="12.75" x14ac:dyDescent="0.2">
      <c r="B750" s="20"/>
      <c r="E750" s="22"/>
      <c r="F750" s="23"/>
    </row>
    <row r="751" spans="2:6" ht="12.75" x14ac:dyDescent="0.2">
      <c r="B751" s="20"/>
      <c r="E751" s="22"/>
      <c r="F751" s="23"/>
    </row>
    <row r="752" spans="2:6" ht="12.75" x14ac:dyDescent="0.2">
      <c r="B752" s="20"/>
      <c r="E752" s="22"/>
      <c r="F752" s="23"/>
    </row>
    <row r="753" spans="2:6" ht="12.75" x14ac:dyDescent="0.2">
      <c r="B753" s="20"/>
      <c r="E753" s="22"/>
      <c r="F753" s="23"/>
    </row>
    <row r="754" spans="2:6" ht="12.75" x14ac:dyDescent="0.2">
      <c r="B754" s="20"/>
      <c r="E754" s="22"/>
      <c r="F754" s="23"/>
    </row>
    <row r="755" spans="2:6" ht="12.75" x14ac:dyDescent="0.2">
      <c r="B755" s="20"/>
      <c r="E755" s="22"/>
      <c r="F755" s="23"/>
    </row>
    <row r="756" spans="2:6" ht="12.75" x14ac:dyDescent="0.2">
      <c r="B756" s="20"/>
      <c r="E756" s="22"/>
      <c r="F756" s="23"/>
    </row>
    <row r="757" spans="2:6" ht="12.75" x14ac:dyDescent="0.2">
      <c r="B757" s="20"/>
      <c r="E757" s="22"/>
      <c r="F757" s="23"/>
    </row>
    <row r="758" spans="2:6" ht="12.75" x14ac:dyDescent="0.2">
      <c r="B758" s="20"/>
      <c r="E758" s="22"/>
      <c r="F758" s="23"/>
    </row>
    <row r="759" spans="2:6" ht="12.75" x14ac:dyDescent="0.2">
      <c r="B759" s="20"/>
      <c r="E759" s="22"/>
      <c r="F759" s="23"/>
    </row>
    <row r="760" spans="2:6" ht="12.75" x14ac:dyDescent="0.2">
      <c r="B760" s="20"/>
      <c r="E760" s="22"/>
      <c r="F760" s="23"/>
    </row>
    <row r="761" spans="2:6" ht="12.75" x14ac:dyDescent="0.2">
      <c r="B761" s="20"/>
      <c r="E761" s="22"/>
      <c r="F761" s="23"/>
    </row>
    <row r="762" spans="2:6" ht="12.75" x14ac:dyDescent="0.2">
      <c r="B762" s="20"/>
      <c r="E762" s="22"/>
      <c r="F762" s="23"/>
    </row>
    <row r="763" spans="2:6" ht="12.75" x14ac:dyDescent="0.2">
      <c r="B763" s="20"/>
      <c r="E763" s="22"/>
      <c r="F763" s="23"/>
    </row>
    <row r="764" spans="2:6" ht="12.75" x14ac:dyDescent="0.2">
      <c r="B764" s="20"/>
      <c r="E764" s="22"/>
      <c r="F764" s="23"/>
    </row>
    <row r="765" spans="2:6" ht="12.75" x14ac:dyDescent="0.2">
      <c r="B765" s="20"/>
      <c r="E765" s="22"/>
      <c r="F765" s="23"/>
    </row>
    <row r="766" spans="2:6" ht="12.75" x14ac:dyDescent="0.2">
      <c r="B766" s="20"/>
      <c r="E766" s="22"/>
      <c r="F766" s="23"/>
    </row>
    <row r="767" spans="2:6" ht="12.75" x14ac:dyDescent="0.2">
      <c r="B767" s="20"/>
      <c r="E767" s="22"/>
      <c r="F767" s="23"/>
    </row>
    <row r="768" spans="2:6" ht="12.75" x14ac:dyDescent="0.2">
      <c r="B768" s="20"/>
      <c r="E768" s="22"/>
      <c r="F768" s="23"/>
    </row>
    <row r="769" spans="2:6" ht="12.75" x14ac:dyDescent="0.2">
      <c r="B769" s="20"/>
      <c r="E769" s="22"/>
      <c r="F769" s="23"/>
    </row>
    <row r="770" spans="2:6" ht="12.75" x14ac:dyDescent="0.2">
      <c r="B770" s="20"/>
      <c r="E770" s="22"/>
      <c r="F770" s="23"/>
    </row>
    <row r="771" spans="2:6" ht="12.75" x14ac:dyDescent="0.2">
      <c r="B771" s="20"/>
      <c r="E771" s="22"/>
      <c r="F771" s="23"/>
    </row>
    <row r="772" spans="2:6" ht="12.75" x14ac:dyDescent="0.2">
      <c r="B772" s="20"/>
      <c r="E772" s="22"/>
      <c r="F772" s="23"/>
    </row>
    <row r="773" spans="2:6" ht="12.75" x14ac:dyDescent="0.2">
      <c r="B773" s="20"/>
      <c r="E773" s="22"/>
      <c r="F773" s="23"/>
    </row>
    <row r="774" spans="2:6" ht="12.75" x14ac:dyDescent="0.2">
      <c r="B774" s="20"/>
      <c r="E774" s="22"/>
      <c r="F774" s="23"/>
    </row>
    <row r="775" spans="2:6" ht="12.75" x14ac:dyDescent="0.2">
      <c r="B775" s="20"/>
      <c r="E775" s="22"/>
      <c r="F775" s="23"/>
    </row>
    <row r="776" spans="2:6" ht="12.75" x14ac:dyDescent="0.2">
      <c r="B776" s="20"/>
      <c r="E776" s="22"/>
      <c r="F776" s="23"/>
    </row>
    <row r="777" spans="2:6" ht="12.75" x14ac:dyDescent="0.2">
      <c r="B777" s="20"/>
      <c r="E777" s="22"/>
      <c r="F777" s="23"/>
    </row>
    <row r="778" spans="2:6" ht="12.75" x14ac:dyDescent="0.2">
      <c r="B778" s="20"/>
      <c r="E778" s="22"/>
      <c r="F778" s="23"/>
    </row>
    <row r="779" spans="2:6" ht="12.75" x14ac:dyDescent="0.2">
      <c r="B779" s="20"/>
      <c r="E779" s="22"/>
      <c r="F779" s="23"/>
    </row>
    <row r="780" spans="2:6" ht="12.75" x14ac:dyDescent="0.2">
      <c r="B780" s="20"/>
      <c r="E780" s="22"/>
      <c r="F780" s="23"/>
    </row>
    <row r="781" spans="2:6" ht="12.75" x14ac:dyDescent="0.2">
      <c r="B781" s="20"/>
      <c r="E781" s="22"/>
      <c r="F781" s="23"/>
    </row>
    <row r="782" spans="2:6" ht="12.75" x14ac:dyDescent="0.2">
      <c r="B782" s="20"/>
      <c r="E782" s="22"/>
      <c r="F782" s="23"/>
    </row>
    <row r="783" spans="2:6" ht="12.75" x14ac:dyDescent="0.2">
      <c r="B783" s="20"/>
      <c r="E783" s="22"/>
      <c r="F783" s="23"/>
    </row>
    <row r="784" spans="2:6" ht="12.75" x14ac:dyDescent="0.2">
      <c r="B784" s="20"/>
      <c r="E784" s="22"/>
      <c r="F784" s="23"/>
    </row>
    <row r="785" spans="2:6" ht="12.75" x14ac:dyDescent="0.2">
      <c r="B785" s="20"/>
      <c r="E785" s="22"/>
      <c r="F785" s="23"/>
    </row>
    <row r="786" spans="2:6" ht="12.75" x14ac:dyDescent="0.2">
      <c r="B786" s="20"/>
      <c r="E786" s="22"/>
      <c r="F786" s="23"/>
    </row>
    <row r="787" spans="2:6" ht="12.75" x14ac:dyDescent="0.2">
      <c r="B787" s="20"/>
      <c r="E787" s="22"/>
      <c r="F787" s="23"/>
    </row>
    <row r="788" spans="2:6" ht="12.75" x14ac:dyDescent="0.2">
      <c r="B788" s="20"/>
      <c r="E788" s="22"/>
      <c r="F788" s="23"/>
    </row>
    <row r="789" spans="2:6" ht="12.75" x14ac:dyDescent="0.2">
      <c r="B789" s="20"/>
      <c r="E789" s="22"/>
      <c r="F789" s="23"/>
    </row>
    <row r="790" spans="2:6" ht="12.75" x14ac:dyDescent="0.2">
      <c r="B790" s="20"/>
      <c r="E790" s="22"/>
      <c r="F790" s="23"/>
    </row>
    <row r="791" spans="2:6" ht="12.75" x14ac:dyDescent="0.2">
      <c r="B791" s="20"/>
      <c r="E791" s="22"/>
      <c r="F791" s="23"/>
    </row>
    <row r="792" spans="2:6" ht="12.75" x14ac:dyDescent="0.2">
      <c r="B792" s="20"/>
      <c r="E792" s="22"/>
      <c r="F792" s="23"/>
    </row>
    <row r="793" spans="2:6" ht="12.75" x14ac:dyDescent="0.2">
      <c r="B793" s="20"/>
      <c r="E793" s="22"/>
      <c r="F793" s="23"/>
    </row>
    <row r="794" spans="2:6" ht="12.75" x14ac:dyDescent="0.2">
      <c r="B794" s="20"/>
      <c r="E794" s="22"/>
      <c r="F794" s="23"/>
    </row>
    <row r="795" spans="2:6" ht="12.75" x14ac:dyDescent="0.2">
      <c r="B795" s="20"/>
      <c r="E795" s="22"/>
      <c r="F795" s="23"/>
    </row>
    <row r="796" spans="2:6" ht="12.75" x14ac:dyDescent="0.2">
      <c r="B796" s="20"/>
      <c r="E796" s="22"/>
      <c r="F796" s="23"/>
    </row>
    <row r="797" spans="2:6" ht="12.75" x14ac:dyDescent="0.2">
      <c r="B797" s="20"/>
      <c r="E797" s="22"/>
      <c r="F797" s="23"/>
    </row>
    <row r="798" spans="2:6" ht="12.75" x14ac:dyDescent="0.2">
      <c r="B798" s="20"/>
      <c r="E798" s="22"/>
      <c r="F798" s="23"/>
    </row>
    <row r="799" spans="2:6" ht="12.75" x14ac:dyDescent="0.2">
      <c r="B799" s="20"/>
      <c r="E799" s="22"/>
      <c r="F799" s="23"/>
    </row>
    <row r="800" spans="2:6" ht="12.75" x14ac:dyDescent="0.2">
      <c r="B800" s="20"/>
      <c r="E800" s="22"/>
      <c r="F800" s="23"/>
    </row>
    <row r="801" spans="2:6" ht="12.75" x14ac:dyDescent="0.2">
      <c r="B801" s="20"/>
      <c r="E801" s="22"/>
      <c r="F801" s="23"/>
    </row>
    <row r="802" spans="2:6" ht="12.75" x14ac:dyDescent="0.2">
      <c r="B802" s="20"/>
      <c r="E802" s="22"/>
      <c r="F802" s="23"/>
    </row>
    <row r="803" spans="2:6" ht="12.75" x14ac:dyDescent="0.2">
      <c r="B803" s="20"/>
      <c r="E803" s="22"/>
      <c r="F803" s="23"/>
    </row>
    <row r="804" spans="2:6" ht="12.75" x14ac:dyDescent="0.2">
      <c r="B804" s="20"/>
      <c r="E804" s="22"/>
      <c r="F804" s="23"/>
    </row>
    <row r="805" spans="2:6" ht="12.75" x14ac:dyDescent="0.2">
      <c r="B805" s="20"/>
      <c r="E805" s="22"/>
      <c r="F805" s="23"/>
    </row>
    <row r="806" spans="2:6" ht="12.75" x14ac:dyDescent="0.2">
      <c r="B806" s="20"/>
      <c r="E806" s="22"/>
      <c r="F806" s="23"/>
    </row>
    <row r="807" spans="2:6" ht="12.75" x14ac:dyDescent="0.2">
      <c r="B807" s="20"/>
      <c r="E807" s="22"/>
      <c r="F807" s="23"/>
    </row>
    <row r="808" spans="2:6" ht="12.75" x14ac:dyDescent="0.2">
      <c r="B808" s="20"/>
      <c r="E808" s="22"/>
      <c r="F808" s="23"/>
    </row>
    <row r="809" spans="2:6" ht="12.75" x14ac:dyDescent="0.2">
      <c r="B809" s="20"/>
      <c r="E809" s="22"/>
      <c r="F809" s="23"/>
    </row>
    <row r="810" spans="2:6" ht="12.75" x14ac:dyDescent="0.2">
      <c r="B810" s="20"/>
      <c r="E810" s="22"/>
      <c r="F810" s="23"/>
    </row>
    <row r="811" spans="2:6" ht="12.75" x14ac:dyDescent="0.2">
      <c r="B811" s="20"/>
      <c r="E811" s="22"/>
      <c r="F811" s="23"/>
    </row>
    <row r="812" spans="2:6" ht="12.75" x14ac:dyDescent="0.2">
      <c r="B812" s="20"/>
      <c r="E812" s="22"/>
      <c r="F812" s="23"/>
    </row>
    <row r="813" spans="2:6" ht="12.75" x14ac:dyDescent="0.2">
      <c r="B813" s="20"/>
      <c r="E813" s="22"/>
      <c r="F813" s="23"/>
    </row>
    <row r="814" spans="2:6" ht="12.75" x14ac:dyDescent="0.2">
      <c r="B814" s="20"/>
      <c r="E814" s="22"/>
      <c r="F814" s="23"/>
    </row>
    <row r="815" spans="2:6" ht="12.75" x14ac:dyDescent="0.2">
      <c r="B815" s="20"/>
      <c r="E815" s="22"/>
      <c r="F815" s="23"/>
    </row>
    <row r="816" spans="2:6" ht="12.75" x14ac:dyDescent="0.2">
      <c r="B816" s="20"/>
      <c r="E816" s="22"/>
      <c r="F816" s="23"/>
    </row>
    <row r="817" spans="2:6" ht="12.75" x14ac:dyDescent="0.2">
      <c r="B817" s="20"/>
      <c r="E817" s="22"/>
      <c r="F817" s="23"/>
    </row>
    <row r="818" spans="2:6" ht="12.75" x14ac:dyDescent="0.2">
      <c r="B818" s="20"/>
      <c r="E818" s="22"/>
      <c r="F818" s="23"/>
    </row>
    <row r="819" spans="2:6" ht="12.75" x14ac:dyDescent="0.2">
      <c r="B819" s="20"/>
      <c r="E819" s="22"/>
      <c r="F819" s="23"/>
    </row>
    <row r="820" spans="2:6" ht="12.75" x14ac:dyDescent="0.2">
      <c r="B820" s="20"/>
      <c r="E820" s="22"/>
      <c r="F820" s="23"/>
    </row>
    <row r="821" spans="2:6" ht="12.75" x14ac:dyDescent="0.2">
      <c r="B821" s="20"/>
      <c r="E821" s="22"/>
      <c r="F821" s="23"/>
    </row>
    <row r="822" spans="2:6" ht="12.75" x14ac:dyDescent="0.2">
      <c r="B822" s="20"/>
      <c r="E822" s="22"/>
      <c r="F822" s="23"/>
    </row>
    <row r="823" spans="2:6" ht="12.75" x14ac:dyDescent="0.2">
      <c r="B823" s="20"/>
      <c r="E823" s="22"/>
      <c r="F823" s="23"/>
    </row>
    <row r="824" spans="2:6" ht="12.75" x14ac:dyDescent="0.2">
      <c r="B824" s="20"/>
      <c r="E824" s="22"/>
      <c r="F824" s="23"/>
    </row>
    <row r="825" spans="2:6" ht="12.75" x14ac:dyDescent="0.2">
      <c r="B825" s="20"/>
      <c r="E825" s="22"/>
      <c r="F825" s="23"/>
    </row>
    <row r="826" spans="2:6" ht="12.75" x14ac:dyDescent="0.2">
      <c r="B826" s="20"/>
      <c r="E826" s="22"/>
      <c r="F826" s="23"/>
    </row>
    <row r="827" spans="2:6" ht="12.75" x14ac:dyDescent="0.2">
      <c r="B827" s="20"/>
      <c r="E827" s="22"/>
      <c r="F827" s="23"/>
    </row>
    <row r="828" spans="2:6" ht="12.75" x14ac:dyDescent="0.2">
      <c r="B828" s="20"/>
      <c r="E828" s="22"/>
      <c r="F828" s="23"/>
    </row>
    <row r="829" spans="2:6" ht="12.75" x14ac:dyDescent="0.2">
      <c r="B829" s="20"/>
      <c r="E829" s="22"/>
      <c r="F829" s="23"/>
    </row>
    <row r="830" spans="2:6" ht="12.75" x14ac:dyDescent="0.2">
      <c r="B830" s="20"/>
      <c r="E830" s="22"/>
      <c r="F830" s="23"/>
    </row>
    <row r="831" spans="2:6" ht="12.75" x14ac:dyDescent="0.2">
      <c r="B831" s="20"/>
      <c r="E831" s="22"/>
      <c r="F831" s="23"/>
    </row>
    <row r="832" spans="2:6" ht="12.75" x14ac:dyDescent="0.2">
      <c r="B832" s="20"/>
      <c r="E832" s="22"/>
      <c r="F832" s="23"/>
    </row>
    <row r="833" spans="2:6" ht="12.75" x14ac:dyDescent="0.2">
      <c r="B833" s="20"/>
      <c r="E833" s="22"/>
      <c r="F833" s="23"/>
    </row>
    <row r="834" spans="2:6" ht="12.75" x14ac:dyDescent="0.2">
      <c r="B834" s="20"/>
      <c r="E834" s="22"/>
      <c r="F834" s="23"/>
    </row>
    <row r="835" spans="2:6" ht="12.75" x14ac:dyDescent="0.2">
      <c r="B835" s="20"/>
      <c r="E835" s="22"/>
      <c r="F835" s="23"/>
    </row>
    <row r="836" spans="2:6" ht="12.75" x14ac:dyDescent="0.2">
      <c r="B836" s="20"/>
      <c r="E836" s="22"/>
      <c r="F836" s="23"/>
    </row>
    <row r="837" spans="2:6" ht="12.75" x14ac:dyDescent="0.2">
      <c r="B837" s="20"/>
      <c r="E837" s="22"/>
      <c r="F837" s="23"/>
    </row>
    <row r="838" spans="2:6" ht="12.75" x14ac:dyDescent="0.2">
      <c r="B838" s="20"/>
      <c r="E838" s="22"/>
      <c r="F838" s="23"/>
    </row>
    <row r="839" spans="2:6" ht="12.75" x14ac:dyDescent="0.2">
      <c r="B839" s="20"/>
      <c r="E839" s="22"/>
      <c r="F839" s="23"/>
    </row>
    <row r="840" spans="2:6" ht="12.75" x14ac:dyDescent="0.2">
      <c r="B840" s="20"/>
      <c r="E840" s="22"/>
      <c r="F840" s="23"/>
    </row>
    <row r="841" spans="2:6" ht="12.75" x14ac:dyDescent="0.2">
      <c r="B841" s="20"/>
      <c r="E841" s="22"/>
      <c r="F841" s="23"/>
    </row>
    <row r="842" spans="2:6" ht="12.75" x14ac:dyDescent="0.2">
      <c r="B842" s="20"/>
      <c r="E842" s="22"/>
      <c r="F842" s="23"/>
    </row>
    <row r="843" spans="2:6" ht="12.75" x14ac:dyDescent="0.2">
      <c r="B843" s="20"/>
      <c r="E843" s="22"/>
      <c r="F843" s="23"/>
    </row>
    <row r="844" spans="2:6" ht="12.75" x14ac:dyDescent="0.2">
      <c r="B844" s="20"/>
      <c r="E844" s="22"/>
      <c r="F844" s="23"/>
    </row>
    <row r="845" spans="2:6" ht="12.75" x14ac:dyDescent="0.2">
      <c r="B845" s="20"/>
      <c r="E845" s="22"/>
      <c r="F845" s="23"/>
    </row>
    <row r="846" spans="2:6" ht="12.75" x14ac:dyDescent="0.2">
      <c r="B846" s="20"/>
      <c r="E846" s="22"/>
      <c r="F846" s="23"/>
    </row>
    <row r="847" spans="2:6" ht="12.75" x14ac:dyDescent="0.2">
      <c r="B847" s="20"/>
      <c r="E847" s="22"/>
      <c r="F847" s="23"/>
    </row>
    <row r="848" spans="2:6" ht="12.75" x14ac:dyDescent="0.2">
      <c r="B848" s="20"/>
      <c r="E848" s="22"/>
      <c r="F848" s="23"/>
    </row>
    <row r="849" spans="2:6" ht="12.75" x14ac:dyDescent="0.2">
      <c r="B849" s="20"/>
      <c r="E849" s="22"/>
      <c r="F849" s="23"/>
    </row>
    <row r="850" spans="2:6" ht="12.75" x14ac:dyDescent="0.2">
      <c r="B850" s="20"/>
      <c r="E850" s="22"/>
      <c r="F850" s="23"/>
    </row>
    <row r="851" spans="2:6" ht="12.75" x14ac:dyDescent="0.2">
      <c r="B851" s="20"/>
      <c r="E851" s="22"/>
      <c r="F851" s="23"/>
    </row>
    <row r="852" spans="2:6" ht="12.75" x14ac:dyDescent="0.2">
      <c r="B852" s="20"/>
      <c r="E852" s="22"/>
      <c r="F852" s="23"/>
    </row>
    <row r="853" spans="2:6" ht="12.75" x14ac:dyDescent="0.2">
      <c r="B853" s="20"/>
      <c r="E853" s="22"/>
      <c r="F853" s="23"/>
    </row>
    <row r="854" spans="2:6" ht="12.75" x14ac:dyDescent="0.2">
      <c r="B854" s="20"/>
      <c r="E854" s="22"/>
      <c r="F854" s="23"/>
    </row>
    <row r="855" spans="2:6" ht="12.75" x14ac:dyDescent="0.2">
      <c r="B855" s="20"/>
      <c r="E855" s="22"/>
      <c r="F855" s="23"/>
    </row>
    <row r="856" spans="2:6" ht="12.75" x14ac:dyDescent="0.2">
      <c r="B856" s="20"/>
      <c r="E856" s="22"/>
      <c r="F856" s="23"/>
    </row>
    <row r="857" spans="2:6" ht="12.75" x14ac:dyDescent="0.2">
      <c r="B857" s="20"/>
      <c r="E857" s="22"/>
      <c r="F857" s="23"/>
    </row>
    <row r="858" spans="2:6" ht="12.75" x14ac:dyDescent="0.2">
      <c r="B858" s="20"/>
      <c r="E858" s="22"/>
      <c r="F858" s="23"/>
    </row>
    <row r="859" spans="2:6" ht="12.75" x14ac:dyDescent="0.2">
      <c r="B859" s="20"/>
      <c r="E859" s="22"/>
      <c r="F859" s="23"/>
    </row>
    <row r="860" spans="2:6" ht="12.75" x14ac:dyDescent="0.2">
      <c r="B860" s="20"/>
      <c r="E860" s="22"/>
      <c r="F860" s="23"/>
    </row>
    <row r="861" spans="2:6" ht="12.75" x14ac:dyDescent="0.2">
      <c r="B861" s="20"/>
      <c r="E861" s="22"/>
      <c r="F861" s="23"/>
    </row>
    <row r="862" spans="2:6" ht="12.75" x14ac:dyDescent="0.2">
      <c r="B862" s="20"/>
      <c r="E862" s="22"/>
      <c r="F862" s="23"/>
    </row>
    <row r="863" spans="2:6" ht="12.75" x14ac:dyDescent="0.2">
      <c r="B863" s="20"/>
      <c r="E863" s="22"/>
      <c r="F863" s="23"/>
    </row>
    <row r="864" spans="2:6" ht="12.75" x14ac:dyDescent="0.2">
      <c r="B864" s="20"/>
      <c r="E864" s="22"/>
      <c r="F864" s="23"/>
    </row>
    <row r="865" spans="2:6" ht="12.75" x14ac:dyDescent="0.2">
      <c r="B865" s="20"/>
      <c r="E865" s="22"/>
      <c r="F865" s="23"/>
    </row>
    <row r="866" spans="2:6" ht="12.75" x14ac:dyDescent="0.2">
      <c r="B866" s="20"/>
      <c r="E866" s="22"/>
      <c r="F866" s="23"/>
    </row>
    <row r="867" spans="2:6" ht="12.75" x14ac:dyDescent="0.2">
      <c r="B867" s="20"/>
      <c r="E867" s="22"/>
      <c r="F867" s="23"/>
    </row>
    <row r="868" spans="2:6" ht="12.75" x14ac:dyDescent="0.2">
      <c r="B868" s="20"/>
      <c r="E868" s="22"/>
      <c r="F868" s="23"/>
    </row>
    <row r="869" spans="2:6" ht="12.75" x14ac:dyDescent="0.2">
      <c r="B869" s="20"/>
      <c r="E869" s="22"/>
      <c r="F869" s="23"/>
    </row>
    <row r="870" spans="2:6" ht="12.75" x14ac:dyDescent="0.2">
      <c r="B870" s="20"/>
      <c r="E870" s="22"/>
      <c r="F870" s="23"/>
    </row>
    <row r="871" spans="2:6" ht="12.75" x14ac:dyDescent="0.2">
      <c r="B871" s="20"/>
      <c r="E871" s="22"/>
      <c r="F871" s="23"/>
    </row>
    <row r="872" spans="2:6" ht="12.75" x14ac:dyDescent="0.2">
      <c r="B872" s="20"/>
      <c r="E872" s="22"/>
      <c r="F872" s="23"/>
    </row>
    <row r="873" spans="2:6" ht="12.75" x14ac:dyDescent="0.2">
      <c r="B873" s="20"/>
      <c r="E873" s="22"/>
      <c r="F873" s="23"/>
    </row>
    <row r="874" spans="2:6" ht="12.75" x14ac:dyDescent="0.2">
      <c r="B874" s="20"/>
      <c r="E874" s="22"/>
      <c r="F874" s="23"/>
    </row>
    <row r="875" spans="2:6" ht="12.75" x14ac:dyDescent="0.2">
      <c r="B875" s="20"/>
      <c r="E875" s="22"/>
      <c r="F875" s="23"/>
    </row>
    <row r="876" spans="2:6" ht="12.75" x14ac:dyDescent="0.2">
      <c r="B876" s="20"/>
      <c r="E876" s="22"/>
      <c r="F876" s="23"/>
    </row>
    <row r="877" spans="2:6" ht="12.75" x14ac:dyDescent="0.2">
      <c r="B877" s="20"/>
      <c r="E877" s="22"/>
      <c r="F877" s="23"/>
    </row>
    <row r="878" spans="2:6" ht="12.75" x14ac:dyDescent="0.2">
      <c r="B878" s="20"/>
      <c r="E878" s="22"/>
      <c r="F878" s="23"/>
    </row>
    <row r="879" spans="2:6" ht="12.75" x14ac:dyDescent="0.2">
      <c r="B879" s="20"/>
      <c r="E879" s="22"/>
      <c r="F879" s="23"/>
    </row>
    <row r="880" spans="2:6" ht="12.75" x14ac:dyDescent="0.2">
      <c r="B880" s="20"/>
      <c r="E880" s="22"/>
      <c r="F880" s="23"/>
    </row>
    <row r="881" spans="2:6" ht="12.75" x14ac:dyDescent="0.2">
      <c r="B881" s="20"/>
      <c r="E881" s="22"/>
      <c r="F881" s="23"/>
    </row>
    <row r="882" spans="2:6" ht="12.75" x14ac:dyDescent="0.2">
      <c r="B882" s="20"/>
      <c r="E882" s="22"/>
      <c r="F882" s="23"/>
    </row>
    <row r="883" spans="2:6" ht="12.75" x14ac:dyDescent="0.2">
      <c r="B883" s="20"/>
      <c r="E883" s="22"/>
      <c r="F883" s="23"/>
    </row>
    <row r="884" spans="2:6" ht="12.75" x14ac:dyDescent="0.2">
      <c r="B884" s="20"/>
      <c r="E884" s="22"/>
      <c r="F884" s="23"/>
    </row>
    <row r="885" spans="2:6" ht="12.75" x14ac:dyDescent="0.2">
      <c r="B885" s="20"/>
      <c r="E885" s="22"/>
      <c r="F885" s="23"/>
    </row>
    <row r="886" spans="2:6" ht="12.75" x14ac:dyDescent="0.2">
      <c r="B886" s="20"/>
      <c r="E886" s="22"/>
      <c r="F886" s="23"/>
    </row>
    <row r="887" spans="2:6" ht="12.75" x14ac:dyDescent="0.2">
      <c r="B887" s="20"/>
      <c r="E887" s="22"/>
      <c r="F887" s="23"/>
    </row>
    <row r="888" spans="2:6" ht="12.75" x14ac:dyDescent="0.2">
      <c r="B888" s="20"/>
      <c r="E888" s="22"/>
      <c r="F888" s="23"/>
    </row>
    <row r="889" spans="2:6" ht="12.75" x14ac:dyDescent="0.2">
      <c r="B889" s="20"/>
      <c r="E889" s="22"/>
      <c r="F889" s="23"/>
    </row>
    <row r="890" spans="2:6" ht="12.75" x14ac:dyDescent="0.2">
      <c r="B890" s="20"/>
      <c r="E890" s="22"/>
      <c r="F890" s="23"/>
    </row>
    <row r="891" spans="2:6" ht="12.75" x14ac:dyDescent="0.2">
      <c r="B891" s="20"/>
      <c r="E891" s="22"/>
      <c r="F891" s="23"/>
    </row>
    <row r="892" spans="2:6" ht="12.75" x14ac:dyDescent="0.2">
      <c r="B892" s="20"/>
      <c r="E892" s="22"/>
      <c r="F892" s="23"/>
    </row>
    <row r="893" spans="2:6" ht="12.75" x14ac:dyDescent="0.2">
      <c r="B893" s="20"/>
      <c r="E893" s="22"/>
      <c r="F893" s="23"/>
    </row>
    <row r="894" spans="2:6" ht="12.75" x14ac:dyDescent="0.2">
      <c r="B894" s="20"/>
      <c r="E894" s="22"/>
      <c r="F894" s="23"/>
    </row>
    <row r="895" spans="2:6" ht="12.75" x14ac:dyDescent="0.2">
      <c r="B895" s="20"/>
      <c r="E895" s="22"/>
      <c r="F895" s="23"/>
    </row>
    <row r="896" spans="2:6" ht="12.75" x14ac:dyDescent="0.2">
      <c r="B896" s="20"/>
      <c r="E896" s="22"/>
      <c r="F896" s="23"/>
    </row>
    <row r="897" spans="2:6" ht="12.75" x14ac:dyDescent="0.2">
      <c r="B897" s="20"/>
      <c r="E897" s="22"/>
      <c r="F897" s="23"/>
    </row>
    <row r="898" spans="2:6" ht="12.75" x14ac:dyDescent="0.2">
      <c r="B898" s="20"/>
      <c r="E898" s="22"/>
      <c r="F898" s="23"/>
    </row>
    <row r="899" spans="2:6" ht="12.75" x14ac:dyDescent="0.2">
      <c r="B899" s="20"/>
      <c r="E899" s="22"/>
      <c r="F899" s="23"/>
    </row>
    <row r="900" spans="2:6" ht="12.75" x14ac:dyDescent="0.2">
      <c r="B900" s="20"/>
      <c r="E900" s="22"/>
      <c r="F900" s="23"/>
    </row>
    <row r="901" spans="2:6" ht="12.75" x14ac:dyDescent="0.2">
      <c r="B901" s="20"/>
      <c r="E901" s="22"/>
      <c r="F901" s="23"/>
    </row>
    <row r="902" spans="2:6" ht="12.75" x14ac:dyDescent="0.2">
      <c r="B902" s="20"/>
      <c r="E902" s="22"/>
      <c r="F902" s="23"/>
    </row>
    <row r="903" spans="2:6" ht="12.75" x14ac:dyDescent="0.2">
      <c r="B903" s="20"/>
      <c r="E903" s="22"/>
      <c r="F903" s="23"/>
    </row>
    <row r="904" spans="2:6" ht="12.75" x14ac:dyDescent="0.2">
      <c r="B904" s="20"/>
      <c r="E904" s="22"/>
      <c r="F904" s="23"/>
    </row>
    <row r="905" spans="2:6" ht="12.75" x14ac:dyDescent="0.2">
      <c r="B905" s="20"/>
      <c r="E905" s="22"/>
      <c r="F905" s="23"/>
    </row>
    <row r="906" spans="2:6" ht="12.75" x14ac:dyDescent="0.2">
      <c r="B906" s="20"/>
      <c r="E906" s="22"/>
      <c r="F906" s="23"/>
    </row>
    <row r="907" spans="2:6" ht="12.75" x14ac:dyDescent="0.2">
      <c r="B907" s="20"/>
      <c r="E907" s="22"/>
      <c r="F907" s="23"/>
    </row>
    <row r="908" spans="2:6" ht="12.75" x14ac:dyDescent="0.2">
      <c r="B908" s="20"/>
      <c r="E908" s="22"/>
      <c r="F908" s="23"/>
    </row>
    <row r="909" spans="2:6" ht="12.75" x14ac:dyDescent="0.2">
      <c r="B909" s="20"/>
      <c r="E909" s="22"/>
      <c r="F909" s="23"/>
    </row>
    <row r="910" spans="2:6" ht="12.75" x14ac:dyDescent="0.2">
      <c r="B910" s="20"/>
      <c r="E910" s="22"/>
      <c r="F910" s="23"/>
    </row>
    <row r="911" spans="2:6" ht="12.75" x14ac:dyDescent="0.2">
      <c r="B911" s="20"/>
      <c r="E911" s="22"/>
      <c r="F911" s="23"/>
    </row>
    <row r="912" spans="2:6" ht="12.75" x14ac:dyDescent="0.2">
      <c r="B912" s="20"/>
      <c r="E912" s="22"/>
      <c r="F912" s="23"/>
    </row>
    <row r="913" spans="2:6" ht="12.75" x14ac:dyDescent="0.2">
      <c r="B913" s="20"/>
      <c r="E913" s="22"/>
      <c r="F913" s="23"/>
    </row>
    <row r="914" spans="2:6" ht="12.75" x14ac:dyDescent="0.2">
      <c r="B914" s="20"/>
      <c r="E914" s="22"/>
      <c r="F914" s="23"/>
    </row>
    <row r="915" spans="2:6" ht="12.75" x14ac:dyDescent="0.2">
      <c r="B915" s="20"/>
      <c r="E915" s="22"/>
      <c r="F915" s="23"/>
    </row>
    <row r="916" spans="2:6" ht="12.75" x14ac:dyDescent="0.2">
      <c r="B916" s="20"/>
      <c r="E916" s="22"/>
      <c r="F916" s="23"/>
    </row>
    <row r="917" spans="2:6" ht="12.75" x14ac:dyDescent="0.2">
      <c r="B917" s="20"/>
      <c r="E917" s="22"/>
      <c r="F917" s="23"/>
    </row>
    <row r="918" spans="2:6" ht="12.75" x14ac:dyDescent="0.2">
      <c r="B918" s="20"/>
      <c r="E918" s="22"/>
      <c r="F918" s="23"/>
    </row>
    <row r="919" spans="2:6" ht="12.75" x14ac:dyDescent="0.2">
      <c r="B919" s="20"/>
      <c r="E919" s="22"/>
      <c r="F919" s="23"/>
    </row>
    <row r="920" spans="2:6" ht="12.75" x14ac:dyDescent="0.2">
      <c r="B920" s="20"/>
      <c r="E920" s="22"/>
      <c r="F920" s="23"/>
    </row>
    <row r="921" spans="2:6" ht="12.75" x14ac:dyDescent="0.2">
      <c r="B921" s="20"/>
      <c r="E921" s="22"/>
      <c r="F921" s="23"/>
    </row>
    <row r="922" spans="2:6" ht="12.75" x14ac:dyDescent="0.2">
      <c r="B922" s="20"/>
      <c r="E922" s="22"/>
      <c r="F922" s="23"/>
    </row>
    <row r="923" spans="2:6" ht="12.75" x14ac:dyDescent="0.2">
      <c r="B923" s="20"/>
      <c r="E923" s="22"/>
      <c r="F923" s="23"/>
    </row>
    <row r="924" spans="2:6" ht="12.75" x14ac:dyDescent="0.2">
      <c r="B924" s="20"/>
      <c r="E924" s="22"/>
      <c r="F924" s="23"/>
    </row>
    <row r="925" spans="2:6" ht="12.75" x14ac:dyDescent="0.2">
      <c r="B925" s="20"/>
      <c r="E925" s="22"/>
      <c r="F925" s="23"/>
    </row>
    <row r="926" spans="2:6" ht="12.75" x14ac:dyDescent="0.2">
      <c r="B926" s="20"/>
      <c r="E926" s="22"/>
      <c r="F926" s="23"/>
    </row>
    <row r="927" spans="2:6" ht="12.75" x14ac:dyDescent="0.2">
      <c r="B927" s="20"/>
      <c r="E927" s="22"/>
      <c r="F927" s="23"/>
    </row>
    <row r="928" spans="2:6" ht="12.75" x14ac:dyDescent="0.2">
      <c r="B928" s="20"/>
      <c r="E928" s="22"/>
      <c r="F928" s="23"/>
    </row>
    <row r="929" spans="2:6" ht="12.75" x14ac:dyDescent="0.2">
      <c r="B929" s="20"/>
      <c r="E929" s="22"/>
      <c r="F929" s="23"/>
    </row>
    <row r="930" spans="2:6" ht="12.75" x14ac:dyDescent="0.2">
      <c r="B930" s="20"/>
      <c r="E930" s="22"/>
      <c r="F930" s="23"/>
    </row>
    <row r="931" spans="2:6" ht="12.75" x14ac:dyDescent="0.2">
      <c r="B931" s="20"/>
      <c r="E931" s="22"/>
      <c r="F931" s="23"/>
    </row>
    <row r="932" spans="2:6" ht="12.75" x14ac:dyDescent="0.2">
      <c r="B932" s="20"/>
      <c r="E932" s="22"/>
      <c r="F932" s="23"/>
    </row>
    <row r="933" spans="2:6" ht="12.75" x14ac:dyDescent="0.2">
      <c r="B933" s="20"/>
      <c r="E933" s="22"/>
      <c r="F933" s="23"/>
    </row>
    <row r="934" spans="2:6" ht="12.75" x14ac:dyDescent="0.2">
      <c r="B934" s="20"/>
      <c r="E934" s="22"/>
      <c r="F934" s="23"/>
    </row>
    <row r="935" spans="2:6" ht="12.75" x14ac:dyDescent="0.2">
      <c r="B935" s="20"/>
      <c r="E935" s="22"/>
      <c r="F935" s="23"/>
    </row>
    <row r="936" spans="2:6" ht="12.75" x14ac:dyDescent="0.2">
      <c r="B936" s="20"/>
      <c r="E936" s="22"/>
      <c r="F936" s="23"/>
    </row>
    <row r="937" spans="2:6" ht="12.75" x14ac:dyDescent="0.2">
      <c r="B937" s="20"/>
      <c r="E937" s="22"/>
      <c r="F937" s="23"/>
    </row>
    <row r="938" spans="2:6" ht="12.75" x14ac:dyDescent="0.2">
      <c r="B938" s="20"/>
      <c r="E938" s="22"/>
      <c r="F938" s="23"/>
    </row>
    <row r="939" spans="2:6" ht="12.75" x14ac:dyDescent="0.2">
      <c r="B939" s="20"/>
      <c r="E939" s="22"/>
      <c r="F939" s="23"/>
    </row>
    <row r="940" spans="2:6" ht="12.75" x14ac:dyDescent="0.2">
      <c r="B940" s="20"/>
      <c r="E940" s="22"/>
      <c r="F940" s="23"/>
    </row>
    <row r="941" spans="2:6" ht="12.75" x14ac:dyDescent="0.2">
      <c r="B941" s="20"/>
      <c r="E941" s="22"/>
      <c r="F941" s="23"/>
    </row>
    <row r="942" spans="2:6" ht="12.75" x14ac:dyDescent="0.2">
      <c r="B942" s="20"/>
      <c r="E942" s="22"/>
      <c r="F942" s="23"/>
    </row>
    <row r="943" spans="2:6" ht="12.75" x14ac:dyDescent="0.2">
      <c r="B943" s="20"/>
      <c r="E943" s="22"/>
      <c r="F943" s="23"/>
    </row>
    <row r="944" spans="2:6" ht="12.75" x14ac:dyDescent="0.2">
      <c r="B944" s="20"/>
      <c r="E944" s="22"/>
      <c r="F944" s="23"/>
    </row>
    <row r="945" spans="2:6" ht="12.75" x14ac:dyDescent="0.2">
      <c r="B945" s="20"/>
      <c r="E945" s="22"/>
      <c r="F945" s="23"/>
    </row>
    <row r="946" spans="2:6" ht="12.75" x14ac:dyDescent="0.2">
      <c r="B946" s="20"/>
      <c r="E946" s="22"/>
      <c r="F946" s="23"/>
    </row>
    <row r="947" spans="2:6" ht="12.75" x14ac:dyDescent="0.2">
      <c r="B947" s="20"/>
      <c r="E947" s="22"/>
      <c r="F947" s="23"/>
    </row>
    <row r="948" spans="2:6" ht="12.75" x14ac:dyDescent="0.2">
      <c r="B948" s="20"/>
      <c r="E948" s="22"/>
      <c r="F948" s="23"/>
    </row>
    <row r="949" spans="2:6" ht="12.75" x14ac:dyDescent="0.2">
      <c r="B949" s="20"/>
      <c r="E949" s="22"/>
      <c r="F949" s="23"/>
    </row>
    <row r="950" spans="2:6" ht="12.75" x14ac:dyDescent="0.2">
      <c r="B950" s="20"/>
      <c r="E950" s="22"/>
      <c r="F950" s="23"/>
    </row>
    <row r="951" spans="2:6" ht="12.75" x14ac:dyDescent="0.2">
      <c r="B951" s="20"/>
      <c r="E951" s="22"/>
      <c r="F951" s="23"/>
    </row>
    <row r="952" spans="2:6" ht="12.75" x14ac:dyDescent="0.2">
      <c r="B952" s="20"/>
      <c r="E952" s="22"/>
      <c r="F952" s="23"/>
    </row>
    <row r="953" spans="2:6" ht="12.75" x14ac:dyDescent="0.2">
      <c r="B953" s="20"/>
      <c r="E953" s="22"/>
      <c r="F953" s="23"/>
    </row>
    <row r="954" spans="2:6" ht="12.75" x14ac:dyDescent="0.2">
      <c r="B954" s="20"/>
      <c r="E954" s="22"/>
      <c r="F954" s="23"/>
    </row>
    <row r="955" spans="2:6" ht="12.75" x14ac:dyDescent="0.2">
      <c r="B955" s="20"/>
      <c r="E955" s="22"/>
      <c r="F955" s="23"/>
    </row>
    <row r="956" spans="2:6" ht="12.75" x14ac:dyDescent="0.2">
      <c r="B956" s="20"/>
      <c r="E956" s="22"/>
      <c r="F956" s="23"/>
    </row>
    <row r="957" spans="2:6" ht="12.75" x14ac:dyDescent="0.2">
      <c r="B957" s="20"/>
      <c r="E957" s="22"/>
      <c r="F957" s="23"/>
    </row>
    <row r="958" spans="2:6" ht="12.75" x14ac:dyDescent="0.2">
      <c r="B958" s="20"/>
      <c r="E958" s="22"/>
      <c r="F958" s="23"/>
    </row>
    <row r="959" spans="2:6" ht="12.75" x14ac:dyDescent="0.2">
      <c r="B959" s="20"/>
      <c r="E959" s="22"/>
      <c r="F959" s="23"/>
    </row>
    <row r="960" spans="2:6" ht="12.75" x14ac:dyDescent="0.2">
      <c r="B960" s="20"/>
      <c r="E960" s="22"/>
      <c r="F960" s="23"/>
    </row>
    <row r="961" spans="2:6" ht="12.75" x14ac:dyDescent="0.2">
      <c r="B961" s="20"/>
      <c r="E961" s="22"/>
      <c r="F961" s="23"/>
    </row>
    <row r="962" spans="2:6" ht="12.75" x14ac:dyDescent="0.2">
      <c r="B962" s="20"/>
      <c r="E962" s="22"/>
      <c r="F962" s="23"/>
    </row>
    <row r="963" spans="2:6" ht="12.75" x14ac:dyDescent="0.2">
      <c r="B963" s="20"/>
      <c r="E963" s="22"/>
      <c r="F963" s="23"/>
    </row>
    <row r="964" spans="2:6" ht="12.75" x14ac:dyDescent="0.2">
      <c r="B964" s="20"/>
      <c r="E964" s="22"/>
      <c r="F964" s="23"/>
    </row>
    <row r="965" spans="2:6" ht="12.75" x14ac:dyDescent="0.2">
      <c r="B965" s="20"/>
      <c r="E965" s="22"/>
      <c r="F965" s="23"/>
    </row>
    <row r="966" spans="2:6" ht="12.75" x14ac:dyDescent="0.2">
      <c r="B966" s="20"/>
      <c r="E966" s="22"/>
      <c r="F966" s="23"/>
    </row>
    <row r="967" spans="2:6" ht="12.75" x14ac:dyDescent="0.2">
      <c r="B967" s="20"/>
      <c r="E967" s="22"/>
      <c r="F967" s="23"/>
    </row>
    <row r="968" spans="2:6" ht="12.75" x14ac:dyDescent="0.2">
      <c r="B968" s="20"/>
      <c r="E968" s="22"/>
      <c r="F968" s="23"/>
    </row>
    <row r="969" spans="2:6" ht="12.75" x14ac:dyDescent="0.2">
      <c r="B969" s="20"/>
      <c r="E969" s="22"/>
      <c r="F969" s="23"/>
    </row>
    <row r="970" spans="2:6" ht="12.75" x14ac:dyDescent="0.2">
      <c r="B970" s="20"/>
      <c r="E970" s="22"/>
      <c r="F970" s="23"/>
    </row>
    <row r="971" spans="2:6" ht="12.75" x14ac:dyDescent="0.2">
      <c r="B971" s="20"/>
      <c r="E971" s="22"/>
      <c r="F971" s="23"/>
    </row>
    <row r="972" spans="2:6" ht="12.75" x14ac:dyDescent="0.2">
      <c r="B972" s="20"/>
      <c r="E972" s="22"/>
      <c r="F972" s="23"/>
    </row>
    <row r="973" spans="2:6" ht="12.75" x14ac:dyDescent="0.2">
      <c r="B973" s="20"/>
      <c r="E973" s="22"/>
      <c r="F973" s="23"/>
    </row>
    <row r="974" spans="2:6" ht="12.75" x14ac:dyDescent="0.2">
      <c r="B974" s="20"/>
      <c r="E974" s="22"/>
      <c r="F974" s="23"/>
    </row>
    <row r="975" spans="2:6" ht="12.75" x14ac:dyDescent="0.2">
      <c r="B975" s="20"/>
      <c r="E975" s="22"/>
      <c r="F975" s="23"/>
    </row>
    <row r="976" spans="2:6" ht="12.75" x14ac:dyDescent="0.2">
      <c r="B976" s="20"/>
      <c r="E976" s="22"/>
      <c r="F976" s="23"/>
    </row>
    <row r="977" spans="2:6" ht="12.75" x14ac:dyDescent="0.2">
      <c r="B977" s="20"/>
      <c r="E977" s="22"/>
      <c r="F977" s="23"/>
    </row>
    <row r="978" spans="2:6" ht="12.75" x14ac:dyDescent="0.2">
      <c r="B978" s="20"/>
      <c r="E978" s="22"/>
      <c r="F978" s="23"/>
    </row>
    <row r="979" spans="2:6" ht="12.75" x14ac:dyDescent="0.2">
      <c r="B979" s="20"/>
      <c r="E979" s="22"/>
      <c r="F979" s="23"/>
    </row>
    <row r="980" spans="2:6" ht="12.75" x14ac:dyDescent="0.2">
      <c r="B980" s="20"/>
      <c r="E980" s="22"/>
      <c r="F980" s="23"/>
    </row>
    <row r="981" spans="2:6" ht="12.75" x14ac:dyDescent="0.2">
      <c r="B981" s="20"/>
      <c r="E981" s="22"/>
      <c r="F981" s="23"/>
    </row>
    <row r="982" spans="2:6" ht="12.75" x14ac:dyDescent="0.2">
      <c r="B982" s="20"/>
      <c r="E982" s="22"/>
      <c r="F982" s="23"/>
    </row>
    <row r="983" spans="2:6" ht="12.75" x14ac:dyDescent="0.2">
      <c r="B983" s="20"/>
      <c r="E983" s="22"/>
      <c r="F983" s="23"/>
    </row>
    <row r="984" spans="2:6" ht="12.75" x14ac:dyDescent="0.2">
      <c r="B984" s="20"/>
      <c r="E984" s="22"/>
      <c r="F984" s="23"/>
    </row>
    <row r="985" spans="2:6" ht="12.75" x14ac:dyDescent="0.2">
      <c r="B985" s="20"/>
      <c r="E985" s="22"/>
      <c r="F985" s="23"/>
    </row>
    <row r="986" spans="2:6" ht="12.75" x14ac:dyDescent="0.2">
      <c r="B986" s="20"/>
      <c r="E986" s="22"/>
      <c r="F986" s="23"/>
    </row>
    <row r="987" spans="2:6" ht="12.75" x14ac:dyDescent="0.2">
      <c r="B987" s="20"/>
      <c r="E987" s="22"/>
      <c r="F987" s="23"/>
    </row>
  </sheetData>
  <mergeCells count="7">
    <mergeCell ref="D31:E31"/>
    <mergeCell ref="D32:E32"/>
    <mergeCell ref="D33:E33"/>
    <mergeCell ref="C16:E16"/>
    <mergeCell ref="D27:E27"/>
    <mergeCell ref="D28:E28"/>
    <mergeCell ref="D29:E29"/>
  </mergeCells>
  <pageMargins left="0.7" right="0.7" top="0.75" bottom="0.75" header="0.3" footer="0.3"/>
  <pageSetup scale="74" orientation="landscape" horizontalDpi="0" verticalDpi="0"/>
  <ignoredErrors>
    <ignoredError sqref="F16:H17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2BFB-92B0-48FA-A8EF-A92E35E1931A}">
  <sheetPr>
    <outlinePr summaryBelow="0" summaryRight="0"/>
    <pageSetUpPr fitToPage="1"/>
  </sheetPr>
  <dimension ref="A3:AB987"/>
  <sheetViews>
    <sheetView showGridLines="0" workbookViewId="0">
      <selection activeCell="D27" sqref="D27:H29"/>
    </sheetView>
  </sheetViews>
  <sheetFormatPr defaultColWidth="12.7109375" defaultRowHeight="15.75" customHeight="1" x14ac:dyDescent="0.2"/>
  <cols>
    <col min="1" max="1" width="5.7109375" style="3" customWidth="1"/>
    <col min="2" max="2" width="45.7109375" style="3" customWidth="1"/>
    <col min="3" max="3" width="35.7109375" style="3" customWidth="1"/>
    <col min="4" max="8" width="15.7109375" style="21" customWidth="1"/>
    <col min="9" max="16384" width="12.7109375" style="3"/>
  </cols>
  <sheetData>
    <row r="3" spans="1:28" s="25" customFormat="1" ht="30" customHeight="1" x14ac:dyDescent="0.2">
      <c r="B3" s="45" t="s">
        <v>21</v>
      </c>
      <c r="C3" s="48" t="s">
        <v>39</v>
      </c>
      <c r="D3" s="27">
        <v>1000</v>
      </c>
      <c r="E3" s="26"/>
      <c r="F3" s="26"/>
      <c r="G3" s="26"/>
      <c r="H3" s="54" t="s">
        <v>40</v>
      </c>
    </row>
    <row r="5" spans="1:28" ht="15.75" customHeight="1" x14ac:dyDescent="0.2">
      <c r="A5" s="1"/>
      <c r="B5" s="33" t="s">
        <v>22</v>
      </c>
      <c r="C5" s="34" t="s">
        <v>23</v>
      </c>
      <c r="D5" s="29" t="s">
        <v>24</v>
      </c>
      <c r="E5" s="30" t="s">
        <v>25</v>
      </c>
      <c r="F5" s="31" t="s">
        <v>26</v>
      </c>
      <c r="G5" s="32" t="s">
        <v>27</v>
      </c>
      <c r="H5" s="32" t="s">
        <v>28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s="4" customFormat="1" ht="15.75" customHeight="1" x14ac:dyDescent="0.2">
      <c r="B6" s="5" t="s">
        <v>20</v>
      </c>
      <c r="C6" s="24" t="s">
        <v>42</v>
      </c>
      <c r="D6" s="55">
        <f>D3</f>
        <v>1000</v>
      </c>
      <c r="E6" s="7">
        <v>0</v>
      </c>
      <c r="F6" s="8">
        <f>D6*E6</f>
        <v>0</v>
      </c>
      <c r="G6" s="9">
        <f>F6/$D$3</f>
        <v>0</v>
      </c>
      <c r="H6" s="9">
        <f>G6/2.5</f>
        <v>0</v>
      </c>
    </row>
    <row r="7" spans="1:28" s="4" customFormat="1" ht="15.75" customHeight="1" x14ac:dyDescent="0.2">
      <c r="B7" s="5" t="s">
        <v>18</v>
      </c>
      <c r="C7" s="24" t="s">
        <v>42</v>
      </c>
      <c r="D7" s="6">
        <v>0</v>
      </c>
      <c r="E7" s="7">
        <v>0</v>
      </c>
      <c r="F7" s="8">
        <f t="shared" ref="F7:F22" si="0">D7*E7</f>
        <v>0</v>
      </c>
      <c r="G7" s="9">
        <f t="shared" ref="G7:G22" si="1">F7/$D$3</f>
        <v>0</v>
      </c>
      <c r="H7" s="9">
        <f t="shared" ref="H7:H22" si="2">G7/2.5</f>
        <v>0</v>
      </c>
    </row>
    <row r="8" spans="1:28" s="4" customFormat="1" ht="15.75" customHeight="1" x14ac:dyDescent="0.2">
      <c r="B8" s="5" t="s">
        <v>16</v>
      </c>
      <c r="C8" s="24" t="s">
        <v>17</v>
      </c>
      <c r="D8" s="6">
        <v>0</v>
      </c>
      <c r="E8" s="7">
        <v>0</v>
      </c>
      <c r="F8" s="8">
        <f t="shared" si="0"/>
        <v>0</v>
      </c>
      <c r="G8" s="9">
        <f t="shared" si="1"/>
        <v>0</v>
      </c>
      <c r="H8" s="9">
        <f t="shared" si="2"/>
        <v>0</v>
      </c>
    </row>
    <row r="9" spans="1:28" s="4" customFormat="1" ht="15.75" customHeight="1" x14ac:dyDescent="0.2">
      <c r="B9" s="5" t="s">
        <v>14</v>
      </c>
      <c r="C9" s="24" t="s">
        <v>15</v>
      </c>
      <c r="D9" s="6">
        <v>0</v>
      </c>
      <c r="E9" s="7">
        <v>0</v>
      </c>
      <c r="F9" s="8">
        <f t="shared" si="0"/>
        <v>0</v>
      </c>
      <c r="G9" s="9">
        <f t="shared" si="1"/>
        <v>0</v>
      </c>
      <c r="H9" s="9">
        <f t="shared" si="2"/>
        <v>0</v>
      </c>
      <c r="J9" s="10"/>
    </row>
    <row r="10" spans="1:28" s="4" customFormat="1" ht="15.75" customHeight="1" x14ac:dyDescent="0.2">
      <c r="B10" s="5" t="s">
        <v>0</v>
      </c>
      <c r="C10" s="11" t="s">
        <v>38</v>
      </c>
      <c r="D10" s="12">
        <v>0</v>
      </c>
      <c r="E10" s="7">
        <v>0</v>
      </c>
      <c r="F10" s="8">
        <f t="shared" si="0"/>
        <v>0</v>
      </c>
      <c r="G10" s="9">
        <f t="shared" si="1"/>
        <v>0</v>
      </c>
      <c r="H10" s="9">
        <f t="shared" si="2"/>
        <v>0</v>
      </c>
      <c r="J10" s="10"/>
    </row>
    <row r="11" spans="1:28" s="4" customFormat="1" ht="15.75" customHeight="1" x14ac:dyDescent="0.2">
      <c r="B11" s="5" t="s">
        <v>34</v>
      </c>
      <c r="C11" s="11" t="s">
        <v>43</v>
      </c>
      <c r="D11" s="6">
        <v>0</v>
      </c>
      <c r="E11" s="7">
        <v>0</v>
      </c>
      <c r="F11" s="8">
        <f t="shared" si="0"/>
        <v>0</v>
      </c>
      <c r="G11" s="9">
        <f t="shared" si="1"/>
        <v>0</v>
      </c>
      <c r="H11" s="9">
        <f t="shared" si="2"/>
        <v>0</v>
      </c>
      <c r="J11" s="10"/>
    </row>
    <row r="12" spans="1:28" s="4" customFormat="1" ht="15.75" customHeight="1" x14ac:dyDescent="0.2">
      <c r="B12" s="5" t="s">
        <v>36</v>
      </c>
      <c r="C12" s="13" t="s">
        <v>44</v>
      </c>
      <c r="D12" s="12">
        <v>0</v>
      </c>
      <c r="E12" s="7">
        <v>0</v>
      </c>
      <c r="F12" s="8">
        <f t="shared" si="0"/>
        <v>0</v>
      </c>
      <c r="G12" s="9">
        <f t="shared" si="1"/>
        <v>0</v>
      </c>
      <c r="H12" s="9">
        <f t="shared" si="2"/>
        <v>0</v>
      </c>
    </row>
    <row r="13" spans="1:28" s="4" customFormat="1" ht="15.75" customHeight="1" x14ac:dyDescent="0.2">
      <c r="B13" s="5" t="s">
        <v>3</v>
      </c>
      <c r="C13" s="11" t="s">
        <v>37</v>
      </c>
      <c r="D13" s="6">
        <v>0</v>
      </c>
      <c r="E13" s="7">
        <v>0</v>
      </c>
      <c r="F13" s="8">
        <f t="shared" si="0"/>
        <v>0</v>
      </c>
      <c r="G13" s="9">
        <f t="shared" si="1"/>
        <v>0</v>
      </c>
      <c r="H13" s="9">
        <f t="shared" si="2"/>
        <v>0</v>
      </c>
    </row>
    <row r="14" spans="1:28" s="4" customFormat="1" ht="15.75" customHeight="1" x14ac:dyDescent="0.2">
      <c r="B14" s="5" t="s">
        <v>4</v>
      </c>
      <c r="C14" s="11" t="s">
        <v>5</v>
      </c>
      <c r="D14" s="14">
        <v>0</v>
      </c>
      <c r="E14" s="7">
        <v>0</v>
      </c>
      <c r="F14" s="8">
        <f t="shared" si="0"/>
        <v>0</v>
      </c>
      <c r="G14" s="9">
        <f t="shared" si="1"/>
        <v>0</v>
      </c>
      <c r="H14" s="9">
        <f t="shared" si="2"/>
        <v>0</v>
      </c>
    </row>
    <row r="15" spans="1:28" s="4" customFormat="1" ht="15.75" customHeight="1" x14ac:dyDescent="0.2">
      <c r="B15" s="5" t="s">
        <v>6</v>
      </c>
      <c r="C15" s="11" t="s">
        <v>7</v>
      </c>
      <c r="D15" s="14">
        <v>0</v>
      </c>
      <c r="E15" s="7">
        <v>0</v>
      </c>
      <c r="F15" s="8">
        <f t="shared" si="0"/>
        <v>0</v>
      </c>
      <c r="G15" s="9">
        <f t="shared" si="1"/>
        <v>0</v>
      </c>
      <c r="H15" s="9">
        <f t="shared" si="2"/>
        <v>0</v>
      </c>
    </row>
    <row r="16" spans="1:28" s="4" customFormat="1" ht="15.75" customHeight="1" x14ac:dyDescent="0.2">
      <c r="B16" s="37" t="s">
        <v>30</v>
      </c>
      <c r="C16" s="38"/>
      <c r="D16" s="39"/>
      <c r="E16" s="40"/>
      <c r="F16" s="15">
        <f>SUM(F6:F15)</f>
        <v>0</v>
      </c>
      <c r="G16" s="15">
        <f t="shared" ref="G16:H16" si="3">SUM(G6:G15)</f>
        <v>0</v>
      </c>
      <c r="H16" s="15">
        <f>G16/2.5</f>
        <v>0</v>
      </c>
    </row>
    <row r="17" spans="2:8" ht="15.75" customHeight="1" x14ac:dyDescent="0.2">
      <c r="B17" s="16" t="s">
        <v>8</v>
      </c>
      <c r="C17" s="46"/>
      <c r="D17" s="17"/>
      <c r="E17" s="7">
        <v>0</v>
      </c>
      <c r="F17" s="2">
        <f t="shared" si="0"/>
        <v>0</v>
      </c>
      <c r="G17" s="9">
        <f t="shared" si="1"/>
        <v>0</v>
      </c>
      <c r="H17" s="18">
        <f t="shared" si="2"/>
        <v>0</v>
      </c>
    </row>
    <row r="18" spans="2:8" ht="15.75" customHeight="1" x14ac:dyDescent="0.2">
      <c r="B18" s="16" t="s">
        <v>13</v>
      </c>
      <c r="C18" s="47"/>
      <c r="D18" s="17"/>
      <c r="E18" s="7">
        <v>0</v>
      </c>
      <c r="F18" s="2">
        <f t="shared" si="0"/>
        <v>0</v>
      </c>
      <c r="G18" s="18">
        <f t="shared" si="1"/>
        <v>0</v>
      </c>
      <c r="H18" s="18">
        <f t="shared" si="2"/>
        <v>0</v>
      </c>
    </row>
    <row r="19" spans="2:8" ht="15.75" customHeight="1" x14ac:dyDescent="0.2">
      <c r="B19" s="16" t="s">
        <v>1</v>
      </c>
      <c r="C19" s="47"/>
      <c r="D19" s="17"/>
      <c r="E19" s="7">
        <v>0</v>
      </c>
      <c r="F19" s="2">
        <f t="shared" si="0"/>
        <v>0</v>
      </c>
      <c r="G19" s="18">
        <f t="shared" si="1"/>
        <v>0</v>
      </c>
      <c r="H19" s="18">
        <f t="shared" si="2"/>
        <v>0</v>
      </c>
    </row>
    <row r="20" spans="2:8" ht="15.75" customHeight="1" x14ac:dyDescent="0.2">
      <c r="B20" s="16" t="s">
        <v>2</v>
      </c>
      <c r="C20" s="46"/>
      <c r="D20" s="17"/>
      <c r="E20" s="7">
        <v>0</v>
      </c>
      <c r="F20" s="2">
        <f t="shared" si="0"/>
        <v>0</v>
      </c>
      <c r="G20" s="18">
        <f t="shared" si="1"/>
        <v>0</v>
      </c>
      <c r="H20" s="18">
        <f t="shared" si="2"/>
        <v>0</v>
      </c>
    </row>
    <row r="21" spans="2:8" ht="15.75" customHeight="1" x14ac:dyDescent="0.2">
      <c r="B21" s="19" t="s">
        <v>32</v>
      </c>
      <c r="C21" s="47" t="s">
        <v>31</v>
      </c>
      <c r="D21" s="17"/>
      <c r="E21" s="7">
        <v>0</v>
      </c>
      <c r="F21" s="2">
        <f t="shared" si="0"/>
        <v>0</v>
      </c>
      <c r="G21" s="18">
        <f t="shared" si="1"/>
        <v>0</v>
      </c>
      <c r="H21" s="18">
        <f t="shared" si="2"/>
        <v>0</v>
      </c>
    </row>
    <row r="22" spans="2:8" ht="15.75" customHeight="1" x14ac:dyDescent="0.2">
      <c r="B22" s="19" t="s">
        <v>9</v>
      </c>
      <c r="C22" s="47"/>
      <c r="D22" s="17"/>
      <c r="E22" s="7">
        <v>0</v>
      </c>
      <c r="F22" s="2">
        <f t="shared" si="0"/>
        <v>0</v>
      </c>
      <c r="G22" s="2">
        <f t="shared" si="1"/>
        <v>0</v>
      </c>
      <c r="H22" s="2">
        <f t="shared" si="2"/>
        <v>0</v>
      </c>
    </row>
    <row r="23" spans="2:8" ht="15.75" customHeight="1" x14ac:dyDescent="0.25">
      <c r="B23" s="41" t="s">
        <v>29</v>
      </c>
      <c r="C23" s="35"/>
      <c r="D23" s="36"/>
      <c r="E23" s="42"/>
      <c r="F23" s="43">
        <f>SUM(F16:F22)</f>
        <v>0</v>
      </c>
      <c r="G23" s="44">
        <f t="shared" ref="G23:H23" si="4">SUM(G16:G22)</f>
        <v>0</v>
      </c>
      <c r="H23" s="44">
        <f t="shared" si="4"/>
        <v>0</v>
      </c>
    </row>
    <row r="24" spans="2:8" ht="15.75" customHeight="1" x14ac:dyDescent="0.2">
      <c r="B24" s="20"/>
      <c r="E24" s="22"/>
      <c r="F24" s="23"/>
    </row>
    <row r="25" spans="2:8" ht="15.75" customHeight="1" x14ac:dyDescent="0.2">
      <c r="B25" s="20"/>
      <c r="E25" s="22"/>
      <c r="F25" s="23"/>
    </row>
    <row r="26" spans="2:8" ht="15.75" customHeight="1" x14ac:dyDescent="0.2">
      <c r="B26" s="20"/>
      <c r="E26" s="22"/>
      <c r="F26" s="23"/>
    </row>
    <row r="27" spans="2:8" ht="15.75" customHeight="1" x14ac:dyDescent="0.2">
      <c r="B27" s="20"/>
      <c r="D27" s="51" t="s">
        <v>10</v>
      </c>
      <c r="E27" s="51"/>
      <c r="F27" s="49">
        <f>F23</f>
        <v>0</v>
      </c>
      <c r="G27" s="49">
        <f>G23</f>
        <v>0</v>
      </c>
      <c r="H27" s="49">
        <f>H23</f>
        <v>0</v>
      </c>
    </row>
    <row r="28" spans="2:8" ht="15.75" customHeight="1" x14ac:dyDescent="0.2">
      <c r="B28" s="20"/>
      <c r="D28" s="51" t="s">
        <v>11</v>
      </c>
      <c r="E28" s="51"/>
      <c r="F28" s="49">
        <f>G28*$D$3</f>
        <v>0</v>
      </c>
      <c r="G28" s="50">
        <v>0</v>
      </c>
      <c r="H28" s="49">
        <f t="shared" ref="H28" si="5">G28/5</f>
        <v>0</v>
      </c>
    </row>
    <row r="29" spans="2:8" ht="15.75" customHeight="1" x14ac:dyDescent="0.2">
      <c r="B29" s="20"/>
      <c r="D29" s="52" t="s">
        <v>12</v>
      </c>
      <c r="E29" s="52"/>
      <c r="F29" s="53">
        <f>F28-F27</f>
        <v>0</v>
      </c>
      <c r="G29" s="26"/>
      <c r="H29" s="26"/>
    </row>
    <row r="30" spans="2:8" ht="15.75" customHeight="1" x14ac:dyDescent="0.2">
      <c r="B30" s="20"/>
      <c r="E30" s="22"/>
      <c r="F30" s="23"/>
    </row>
    <row r="31" spans="2:8" ht="15.75" customHeight="1" x14ac:dyDescent="0.2">
      <c r="B31" s="20"/>
      <c r="D31" s="51" t="s">
        <v>45</v>
      </c>
      <c r="E31" s="51"/>
      <c r="F31" s="56">
        <v>0</v>
      </c>
    </row>
    <row r="32" spans="2:8" ht="15.75" customHeight="1" x14ac:dyDescent="0.2">
      <c r="B32" s="20"/>
      <c r="D32" s="51" t="s">
        <v>10</v>
      </c>
      <c r="E32" s="51"/>
      <c r="F32" s="49">
        <f>(F27)+($F$31*F27)</f>
        <v>0</v>
      </c>
      <c r="G32" s="49">
        <f>(G27)+($F$31*G27)</f>
        <v>0</v>
      </c>
      <c r="H32" s="49">
        <f>(H27)+($F$31*H27)</f>
        <v>0</v>
      </c>
    </row>
    <row r="33" spans="2:6" ht="15.75" customHeight="1" x14ac:dyDescent="0.2">
      <c r="B33" s="20"/>
      <c r="D33" s="52" t="s">
        <v>12</v>
      </c>
      <c r="E33" s="52"/>
      <c r="F33" s="53">
        <f>F32-F31</f>
        <v>0</v>
      </c>
    </row>
    <row r="34" spans="2:6" ht="15.75" customHeight="1" x14ac:dyDescent="0.2">
      <c r="B34" s="20"/>
      <c r="E34" s="22"/>
      <c r="F34" s="23"/>
    </row>
    <row r="35" spans="2:6" ht="15.75" customHeight="1" x14ac:dyDescent="0.2">
      <c r="B35" s="20"/>
      <c r="E35" s="22"/>
      <c r="F35" s="23"/>
    </row>
    <row r="36" spans="2:6" ht="15.75" customHeight="1" x14ac:dyDescent="0.2">
      <c r="B36" s="20"/>
      <c r="E36" s="22"/>
      <c r="F36" s="23"/>
    </row>
    <row r="37" spans="2:6" ht="15.75" customHeight="1" x14ac:dyDescent="0.2">
      <c r="B37" s="20"/>
      <c r="E37" s="22"/>
      <c r="F37" s="23"/>
    </row>
    <row r="38" spans="2:6" ht="15.75" customHeight="1" x14ac:dyDescent="0.2">
      <c r="B38" s="20"/>
      <c r="E38" s="22"/>
      <c r="F38" s="23"/>
    </row>
    <row r="39" spans="2:6" ht="15.75" customHeight="1" x14ac:dyDescent="0.2">
      <c r="B39" s="20"/>
      <c r="E39" s="22"/>
      <c r="F39" s="23"/>
    </row>
    <row r="40" spans="2:6" ht="15.75" customHeight="1" x14ac:dyDescent="0.2">
      <c r="B40" s="20"/>
      <c r="E40" s="22"/>
      <c r="F40" s="23"/>
    </row>
    <row r="41" spans="2:6" ht="15.75" customHeight="1" x14ac:dyDescent="0.2">
      <c r="B41" s="20"/>
      <c r="E41" s="22"/>
      <c r="F41" s="23"/>
    </row>
    <row r="42" spans="2:6" ht="15.75" customHeight="1" x14ac:dyDescent="0.2">
      <c r="B42" s="20"/>
      <c r="E42" s="22"/>
      <c r="F42" s="23"/>
    </row>
    <row r="43" spans="2:6" ht="15.75" customHeight="1" x14ac:dyDescent="0.2">
      <c r="B43" s="20"/>
      <c r="E43" s="22"/>
      <c r="F43" s="23"/>
    </row>
    <row r="44" spans="2:6" ht="15.75" customHeight="1" x14ac:dyDescent="0.2">
      <c r="B44" s="20"/>
      <c r="E44" s="22"/>
      <c r="F44" s="23"/>
    </row>
    <row r="45" spans="2:6" ht="15.75" customHeight="1" x14ac:dyDescent="0.2">
      <c r="B45" s="20"/>
      <c r="E45" s="22"/>
      <c r="F45" s="23"/>
    </row>
    <row r="46" spans="2:6" ht="15.75" customHeight="1" x14ac:dyDescent="0.2">
      <c r="B46" s="20"/>
      <c r="E46" s="22"/>
      <c r="F46" s="23"/>
    </row>
    <row r="47" spans="2:6" ht="15.75" customHeight="1" x14ac:dyDescent="0.2">
      <c r="B47" s="20"/>
      <c r="E47" s="22"/>
      <c r="F47" s="23"/>
    </row>
    <row r="48" spans="2:6" ht="12.75" x14ac:dyDescent="0.2">
      <c r="B48" s="20"/>
      <c r="E48" s="22"/>
      <c r="F48" s="23"/>
    </row>
    <row r="49" spans="2:6" ht="12.75" x14ac:dyDescent="0.2">
      <c r="B49" s="20"/>
      <c r="E49" s="22"/>
      <c r="F49" s="23"/>
    </row>
    <row r="50" spans="2:6" ht="12.75" x14ac:dyDescent="0.2">
      <c r="B50" s="20"/>
      <c r="E50" s="22"/>
      <c r="F50" s="23"/>
    </row>
    <row r="51" spans="2:6" ht="12.75" x14ac:dyDescent="0.2">
      <c r="B51" s="20"/>
      <c r="E51" s="22"/>
      <c r="F51" s="23"/>
    </row>
    <row r="52" spans="2:6" ht="12.75" x14ac:dyDescent="0.2">
      <c r="B52" s="20"/>
      <c r="E52" s="22"/>
      <c r="F52" s="23"/>
    </row>
    <row r="53" spans="2:6" ht="12.75" x14ac:dyDescent="0.2">
      <c r="B53" s="20"/>
      <c r="E53" s="22"/>
      <c r="F53" s="23"/>
    </row>
    <row r="54" spans="2:6" ht="12.75" x14ac:dyDescent="0.2">
      <c r="B54" s="20"/>
      <c r="E54" s="22"/>
      <c r="F54" s="23"/>
    </row>
    <row r="55" spans="2:6" ht="12.75" x14ac:dyDescent="0.2">
      <c r="B55" s="20"/>
      <c r="E55" s="22"/>
      <c r="F55" s="23"/>
    </row>
    <row r="56" spans="2:6" ht="12.75" x14ac:dyDescent="0.2">
      <c r="B56" s="20"/>
      <c r="E56" s="22"/>
      <c r="F56" s="23"/>
    </row>
    <row r="57" spans="2:6" ht="12.75" x14ac:dyDescent="0.2">
      <c r="B57" s="20"/>
      <c r="E57" s="22"/>
      <c r="F57" s="23"/>
    </row>
    <row r="58" spans="2:6" ht="12.75" x14ac:dyDescent="0.2">
      <c r="B58" s="20"/>
      <c r="E58" s="22"/>
      <c r="F58" s="23"/>
    </row>
    <row r="59" spans="2:6" ht="12.75" x14ac:dyDescent="0.2">
      <c r="B59" s="20"/>
      <c r="E59" s="22"/>
      <c r="F59" s="23"/>
    </row>
    <row r="60" spans="2:6" ht="12.75" x14ac:dyDescent="0.2">
      <c r="B60" s="20"/>
      <c r="E60" s="22"/>
      <c r="F60" s="23"/>
    </row>
    <row r="61" spans="2:6" ht="12.75" x14ac:dyDescent="0.2">
      <c r="B61" s="20"/>
      <c r="E61" s="22"/>
      <c r="F61" s="23"/>
    </row>
    <row r="62" spans="2:6" ht="12.75" x14ac:dyDescent="0.2">
      <c r="B62" s="20"/>
      <c r="E62" s="22"/>
      <c r="F62" s="23"/>
    </row>
    <row r="63" spans="2:6" ht="12.75" x14ac:dyDescent="0.2">
      <c r="B63" s="20"/>
      <c r="E63" s="22"/>
      <c r="F63" s="23"/>
    </row>
    <row r="64" spans="2:6" ht="12.75" x14ac:dyDescent="0.2">
      <c r="B64" s="20"/>
      <c r="E64" s="22"/>
      <c r="F64" s="23"/>
    </row>
    <row r="65" spans="2:6" ht="12.75" x14ac:dyDescent="0.2">
      <c r="B65" s="20"/>
      <c r="E65" s="22"/>
      <c r="F65" s="23"/>
    </row>
    <row r="66" spans="2:6" ht="12.75" x14ac:dyDescent="0.2">
      <c r="B66" s="20"/>
      <c r="E66" s="22"/>
      <c r="F66" s="23"/>
    </row>
    <row r="67" spans="2:6" ht="12.75" x14ac:dyDescent="0.2">
      <c r="B67" s="20"/>
      <c r="E67" s="22"/>
      <c r="F67" s="23"/>
    </row>
    <row r="68" spans="2:6" ht="12.75" x14ac:dyDescent="0.2">
      <c r="B68" s="20"/>
      <c r="E68" s="22"/>
      <c r="F68" s="23"/>
    </row>
    <row r="69" spans="2:6" ht="12.75" x14ac:dyDescent="0.2">
      <c r="B69" s="20"/>
      <c r="E69" s="22"/>
      <c r="F69" s="23"/>
    </row>
    <row r="70" spans="2:6" ht="12.75" x14ac:dyDescent="0.2">
      <c r="B70" s="20"/>
      <c r="E70" s="22"/>
      <c r="F70" s="23"/>
    </row>
    <row r="71" spans="2:6" ht="12.75" x14ac:dyDescent="0.2">
      <c r="B71" s="20"/>
      <c r="E71" s="22"/>
      <c r="F71" s="23"/>
    </row>
    <row r="72" spans="2:6" ht="12.75" x14ac:dyDescent="0.2">
      <c r="B72" s="20"/>
      <c r="E72" s="22"/>
      <c r="F72" s="23"/>
    </row>
    <row r="73" spans="2:6" ht="12.75" x14ac:dyDescent="0.2">
      <c r="B73" s="20"/>
      <c r="E73" s="22"/>
      <c r="F73" s="23"/>
    </row>
    <row r="74" spans="2:6" ht="12.75" x14ac:dyDescent="0.2">
      <c r="B74" s="20"/>
      <c r="E74" s="22"/>
      <c r="F74" s="23"/>
    </row>
    <row r="75" spans="2:6" ht="12.75" x14ac:dyDescent="0.2">
      <c r="B75" s="20"/>
      <c r="E75" s="22"/>
      <c r="F75" s="23"/>
    </row>
    <row r="76" spans="2:6" ht="12.75" x14ac:dyDescent="0.2">
      <c r="B76" s="20"/>
      <c r="E76" s="22"/>
      <c r="F76" s="23"/>
    </row>
    <row r="77" spans="2:6" ht="12.75" x14ac:dyDescent="0.2">
      <c r="B77" s="20"/>
      <c r="E77" s="22"/>
      <c r="F77" s="23"/>
    </row>
    <row r="78" spans="2:6" ht="12.75" x14ac:dyDescent="0.2">
      <c r="B78" s="20"/>
      <c r="E78" s="22"/>
      <c r="F78" s="23"/>
    </row>
    <row r="79" spans="2:6" ht="12.75" x14ac:dyDescent="0.2">
      <c r="B79" s="20"/>
      <c r="E79" s="22"/>
      <c r="F79" s="23"/>
    </row>
    <row r="80" spans="2:6" ht="12.75" x14ac:dyDescent="0.2">
      <c r="B80" s="20"/>
      <c r="E80" s="22"/>
      <c r="F80" s="23"/>
    </row>
    <row r="81" spans="2:6" ht="12.75" x14ac:dyDescent="0.2">
      <c r="B81" s="20"/>
      <c r="E81" s="22"/>
      <c r="F81" s="23"/>
    </row>
    <row r="82" spans="2:6" ht="12.75" x14ac:dyDescent="0.2">
      <c r="B82" s="20"/>
      <c r="E82" s="22"/>
      <c r="F82" s="23"/>
    </row>
    <row r="83" spans="2:6" ht="12.75" x14ac:dyDescent="0.2">
      <c r="B83" s="20"/>
      <c r="E83" s="22"/>
      <c r="F83" s="23"/>
    </row>
    <row r="84" spans="2:6" ht="12.75" x14ac:dyDescent="0.2">
      <c r="B84" s="20"/>
      <c r="E84" s="22"/>
      <c r="F84" s="23"/>
    </row>
    <row r="85" spans="2:6" ht="12.75" x14ac:dyDescent="0.2">
      <c r="B85" s="20"/>
      <c r="E85" s="22"/>
      <c r="F85" s="23"/>
    </row>
    <row r="86" spans="2:6" ht="12.75" x14ac:dyDescent="0.2">
      <c r="B86" s="20"/>
      <c r="E86" s="22"/>
      <c r="F86" s="23"/>
    </row>
    <row r="87" spans="2:6" ht="12.75" x14ac:dyDescent="0.2">
      <c r="B87" s="20"/>
      <c r="E87" s="22"/>
      <c r="F87" s="23"/>
    </row>
    <row r="88" spans="2:6" ht="12.75" x14ac:dyDescent="0.2">
      <c r="B88" s="20"/>
      <c r="E88" s="22"/>
      <c r="F88" s="23"/>
    </row>
    <row r="89" spans="2:6" ht="12.75" x14ac:dyDescent="0.2">
      <c r="B89" s="20"/>
      <c r="E89" s="22"/>
      <c r="F89" s="23"/>
    </row>
    <row r="90" spans="2:6" ht="12.75" x14ac:dyDescent="0.2">
      <c r="B90" s="20"/>
      <c r="E90" s="22"/>
      <c r="F90" s="23"/>
    </row>
    <row r="91" spans="2:6" ht="12.75" x14ac:dyDescent="0.2">
      <c r="B91" s="20"/>
      <c r="E91" s="22"/>
      <c r="F91" s="23"/>
    </row>
    <row r="92" spans="2:6" ht="12.75" x14ac:dyDescent="0.2">
      <c r="B92" s="20"/>
      <c r="E92" s="22"/>
      <c r="F92" s="23"/>
    </row>
    <row r="93" spans="2:6" ht="12.75" x14ac:dyDescent="0.2">
      <c r="B93" s="20"/>
      <c r="E93" s="22"/>
      <c r="F93" s="23"/>
    </row>
    <row r="94" spans="2:6" ht="12.75" x14ac:dyDescent="0.2">
      <c r="B94" s="20"/>
      <c r="E94" s="22"/>
      <c r="F94" s="23"/>
    </row>
    <row r="95" spans="2:6" ht="12.75" x14ac:dyDescent="0.2">
      <c r="B95" s="20"/>
      <c r="E95" s="22"/>
      <c r="F95" s="23"/>
    </row>
    <row r="96" spans="2:6" ht="12.75" x14ac:dyDescent="0.2">
      <c r="B96" s="20"/>
      <c r="E96" s="22"/>
      <c r="F96" s="23"/>
    </row>
    <row r="97" spans="2:6" ht="12.75" x14ac:dyDescent="0.2">
      <c r="B97" s="20"/>
      <c r="E97" s="22"/>
      <c r="F97" s="23"/>
    </row>
    <row r="98" spans="2:6" ht="12.75" x14ac:dyDescent="0.2">
      <c r="B98" s="20"/>
      <c r="E98" s="22"/>
      <c r="F98" s="23"/>
    </row>
    <row r="99" spans="2:6" ht="12.75" x14ac:dyDescent="0.2">
      <c r="B99" s="20"/>
      <c r="E99" s="22"/>
      <c r="F99" s="23"/>
    </row>
    <row r="100" spans="2:6" ht="12.75" x14ac:dyDescent="0.2">
      <c r="B100" s="20"/>
      <c r="E100" s="22"/>
      <c r="F100" s="23"/>
    </row>
    <row r="101" spans="2:6" ht="12.75" x14ac:dyDescent="0.2">
      <c r="B101" s="20"/>
      <c r="E101" s="22"/>
      <c r="F101" s="23"/>
    </row>
    <row r="102" spans="2:6" ht="12.75" x14ac:dyDescent="0.2">
      <c r="B102" s="20"/>
      <c r="E102" s="22"/>
      <c r="F102" s="23"/>
    </row>
    <row r="103" spans="2:6" ht="12.75" x14ac:dyDescent="0.2">
      <c r="B103" s="20"/>
      <c r="E103" s="22"/>
      <c r="F103" s="23"/>
    </row>
    <row r="104" spans="2:6" ht="12.75" x14ac:dyDescent="0.2">
      <c r="B104" s="20"/>
      <c r="E104" s="22"/>
      <c r="F104" s="23"/>
    </row>
    <row r="105" spans="2:6" ht="12.75" x14ac:dyDescent="0.2">
      <c r="B105" s="20"/>
      <c r="E105" s="22"/>
      <c r="F105" s="23"/>
    </row>
    <row r="106" spans="2:6" ht="12.75" x14ac:dyDescent="0.2">
      <c r="B106" s="20"/>
      <c r="E106" s="22"/>
      <c r="F106" s="23"/>
    </row>
    <row r="107" spans="2:6" ht="12.75" x14ac:dyDescent="0.2">
      <c r="B107" s="20"/>
      <c r="E107" s="22"/>
      <c r="F107" s="23"/>
    </row>
    <row r="108" spans="2:6" ht="12.75" x14ac:dyDescent="0.2">
      <c r="B108" s="20"/>
      <c r="E108" s="22"/>
      <c r="F108" s="23"/>
    </row>
    <row r="109" spans="2:6" ht="12.75" x14ac:dyDescent="0.2">
      <c r="B109" s="20"/>
      <c r="E109" s="22"/>
      <c r="F109" s="23"/>
    </row>
    <row r="110" spans="2:6" ht="12.75" x14ac:dyDescent="0.2">
      <c r="B110" s="20"/>
      <c r="E110" s="22"/>
      <c r="F110" s="23"/>
    </row>
    <row r="111" spans="2:6" ht="12.75" x14ac:dyDescent="0.2">
      <c r="B111" s="20"/>
      <c r="E111" s="22"/>
      <c r="F111" s="23"/>
    </row>
    <row r="112" spans="2:6" ht="12.75" x14ac:dyDescent="0.2">
      <c r="B112" s="20"/>
      <c r="E112" s="22"/>
      <c r="F112" s="23"/>
    </row>
    <row r="113" spans="2:6" ht="12.75" x14ac:dyDescent="0.2">
      <c r="B113" s="20"/>
      <c r="E113" s="22"/>
      <c r="F113" s="23"/>
    </row>
    <row r="114" spans="2:6" ht="12.75" x14ac:dyDescent="0.2">
      <c r="B114" s="20"/>
      <c r="E114" s="22"/>
      <c r="F114" s="23"/>
    </row>
    <row r="115" spans="2:6" ht="12.75" x14ac:dyDescent="0.2">
      <c r="B115" s="20"/>
      <c r="E115" s="22"/>
      <c r="F115" s="23"/>
    </row>
    <row r="116" spans="2:6" ht="12.75" x14ac:dyDescent="0.2">
      <c r="B116" s="20"/>
      <c r="E116" s="22"/>
      <c r="F116" s="23"/>
    </row>
    <row r="117" spans="2:6" ht="12.75" x14ac:dyDescent="0.2">
      <c r="B117" s="20"/>
      <c r="E117" s="22"/>
      <c r="F117" s="23"/>
    </row>
    <row r="118" spans="2:6" ht="12.75" x14ac:dyDescent="0.2">
      <c r="B118" s="20"/>
      <c r="E118" s="22"/>
      <c r="F118" s="23"/>
    </row>
    <row r="119" spans="2:6" ht="12.75" x14ac:dyDescent="0.2">
      <c r="B119" s="20"/>
      <c r="E119" s="22"/>
      <c r="F119" s="23"/>
    </row>
    <row r="120" spans="2:6" ht="12.75" x14ac:dyDescent="0.2">
      <c r="B120" s="20"/>
      <c r="E120" s="22"/>
      <c r="F120" s="23"/>
    </row>
    <row r="121" spans="2:6" ht="12.75" x14ac:dyDescent="0.2">
      <c r="B121" s="20"/>
      <c r="E121" s="22"/>
      <c r="F121" s="23"/>
    </row>
    <row r="122" spans="2:6" ht="12.75" x14ac:dyDescent="0.2">
      <c r="B122" s="20"/>
      <c r="E122" s="22"/>
      <c r="F122" s="23"/>
    </row>
    <row r="123" spans="2:6" ht="12.75" x14ac:dyDescent="0.2">
      <c r="B123" s="20"/>
      <c r="E123" s="22"/>
      <c r="F123" s="23"/>
    </row>
    <row r="124" spans="2:6" ht="12.75" x14ac:dyDescent="0.2">
      <c r="B124" s="20"/>
      <c r="E124" s="22"/>
      <c r="F124" s="23"/>
    </row>
    <row r="125" spans="2:6" ht="12.75" x14ac:dyDescent="0.2">
      <c r="B125" s="20"/>
      <c r="E125" s="22"/>
      <c r="F125" s="23"/>
    </row>
    <row r="126" spans="2:6" ht="12.75" x14ac:dyDescent="0.2">
      <c r="B126" s="20"/>
      <c r="E126" s="22"/>
      <c r="F126" s="23"/>
    </row>
    <row r="127" spans="2:6" ht="12.75" x14ac:dyDescent="0.2">
      <c r="B127" s="20"/>
      <c r="E127" s="22"/>
      <c r="F127" s="23"/>
    </row>
    <row r="128" spans="2:6" ht="12.75" x14ac:dyDescent="0.2">
      <c r="B128" s="20"/>
      <c r="E128" s="22"/>
      <c r="F128" s="23"/>
    </row>
    <row r="129" spans="2:6" ht="12.75" x14ac:dyDescent="0.2">
      <c r="B129" s="20"/>
      <c r="E129" s="22"/>
      <c r="F129" s="23"/>
    </row>
    <row r="130" spans="2:6" ht="12.75" x14ac:dyDescent="0.2">
      <c r="B130" s="20"/>
      <c r="E130" s="22"/>
      <c r="F130" s="23"/>
    </row>
    <row r="131" spans="2:6" ht="12.75" x14ac:dyDescent="0.2">
      <c r="B131" s="20"/>
      <c r="E131" s="22"/>
      <c r="F131" s="23"/>
    </row>
    <row r="132" spans="2:6" ht="12.75" x14ac:dyDescent="0.2">
      <c r="B132" s="20"/>
      <c r="E132" s="22"/>
      <c r="F132" s="23"/>
    </row>
    <row r="133" spans="2:6" ht="12.75" x14ac:dyDescent="0.2">
      <c r="B133" s="20"/>
      <c r="E133" s="22"/>
      <c r="F133" s="23"/>
    </row>
    <row r="134" spans="2:6" ht="12.75" x14ac:dyDescent="0.2">
      <c r="B134" s="20"/>
      <c r="E134" s="22"/>
      <c r="F134" s="23"/>
    </row>
    <row r="135" spans="2:6" ht="12.75" x14ac:dyDescent="0.2">
      <c r="B135" s="20"/>
      <c r="E135" s="22"/>
      <c r="F135" s="23"/>
    </row>
    <row r="136" spans="2:6" ht="12.75" x14ac:dyDescent="0.2">
      <c r="B136" s="20"/>
      <c r="E136" s="22"/>
      <c r="F136" s="23"/>
    </row>
    <row r="137" spans="2:6" ht="12.75" x14ac:dyDescent="0.2">
      <c r="B137" s="20"/>
      <c r="E137" s="22"/>
      <c r="F137" s="23"/>
    </row>
    <row r="138" spans="2:6" ht="12.75" x14ac:dyDescent="0.2">
      <c r="B138" s="20"/>
      <c r="E138" s="22"/>
      <c r="F138" s="23"/>
    </row>
    <row r="139" spans="2:6" ht="12.75" x14ac:dyDescent="0.2">
      <c r="B139" s="20"/>
      <c r="E139" s="22"/>
      <c r="F139" s="23"/>
    </row>
    <row r="140" spans="2:6" ht="12.75" x14ac:dyDescent="0.2">
      <c r="B140" s="20"/>
      <c r="E140" s="22"/>
      <c r="F140" s="23"/>
    </row>
    <row r="141" spans="2:6" ht="12.75" x14ac:dyDescent="0.2">
      <c r="B141" s="20"/>
      <c r="E141" s="22"/>
      <c r="F141" s="23"/>
    </row>
    <row r="142" spans="2:6" ht="12.75" x14ac:dyDescent="0.2">
      <c r="B142" s="20"/>
      <c r="E142" s="22"/>
      <c r="F142" s="23"/>
    </row>
    <row r="143" spans="2:6" ht="12.75" x14ac:dyDescent="0.2">
      <c r="B143" s="20"/>
      <c r="E143" s="22"/>
      <c r="F143" s="23"/>
    </row>
    <row r="144" spans="2:6" ht="12.75" x14ac:dyDescent="0.2">
      <c r="B144" s="20"/>
      <c r="E144" s="22"/>
      <c r="F144" s="23"/>
    </row>
    <row r="145" spans="2:6" ht="12.75" x14ac:dyDescent="0.2">
      <c r="B145" s="20"/>
      <c r="E145" s="22"/>
      <c r="F145" s="23"/>
    </row>
    <row r="146" spans="2:6" ht="12.75" x14ac:dyDescent="0.2">
      <c r="B146" s="20"/>
      <c r="E146" s="22"/>
      <c r="F146" s="23"/>
    </row>
    <row r="147" spans="2:6" ht="12.75" x14ac:dyDescent="0.2">
      <c r="B147" s="20"/>
      <c r="E147" s="22"/>
      <c r="F147" s="23"/>
    </row>
    <row r="148" spans="2:6" ht="12.75" x14ac:dyDescent="0.2">
      <c r="B148" s="20"/>
      <c r="E148" s="22"/>
      <c r="F148" s="23"/>
    </row>
    <row r="149" spans="2:6" ht="12.75" x14ac:dyDescent="0.2">
      <c r="B149" s="20"/>
      <c r="E149" s="22"/>
      <c r="F149" s="23"/>
    </row>
    <row r="150" spans="2:6" ht="12.75" x14ac:dyDescent="0.2">
      <c r="B150" s="20"/>
      <c r="E150" s="22"/>
      <c r="F150" s="23"/>
    </row>
    <row r="151" spans="2:6" ht="12.75" x14ac:dyDescent="0.2">
      <c r="B151" s="20"/>
      <c r="E151" s="22"/>
      <c r="F151" s="23"/>
    </row>
    <row r="152" spans="2:6" ht="12.75" x14ac:dyDescent="0.2">
      <c r="B152" s="20"/>
      <c r="E152" s="22"/>
      <c r="F152" s="23"/>
    </row>
    <row r="153" spans="2:6" ht="12.75" x14ac:dyDescent="0.2">
      <c r="B153" s="20"/>
      <c r="E153" s="22"/>
      <c r="F153" s="23"/>
    </row>
    <row r="154" spans="2:6" ht="12.75" x14ac:dyDescent="0.2">
      <c r="B154" s="20"/>
      <c r="E154" s="22"/>
      <c r="F154" s="23"/>
    </row>
    <row r="155" spans="2:6" ht="12.75" x14ac:dyDescent="0.2">
      <c r="B155" s="20"/>
      <c r="E155" s="22"/>
      <c r="F155" s="23"/>
    </row>
    <row r="156" spans="2:6" ht="12.75" x14ac:dyDescent="0.2">
      <c r="B156" s="20"/>
      <c r="E156" s="22"/>
      <c r="F156" s="23"/>
    </row>
    <row r="157" spans="2:6" ht="12.75" x14ac:dyDescent="0.2">
      <c r="B157" s="20"/>
      <c r="E157" s="22"/>
      <c r="F157" s="23"/>
    </row>
    <row r="158" spans="2:6" ht="12.75" x14ac:dyDescent="0.2">
      <c r="B158" s="20"/>
      <c r="E158" s="22"/>
      <c r="F158" s="23"/>
    </row>
    <row r="159" spans="2:6" ht="12.75" x14ac:dyDescent="0.2">
      <c r="B159" s="20"/>
      <c r="E159" s="22"/>
      <c r="F159" s="23"/>
    </row>
    <row r="160" spans="2:6" ht="12.75" x14ac:dyDescent="0.2">
      <c r="B160" s="20"/>
      <c r="E160" s="22"/>
      <c r="F160" s="23"/>
    </row>
    <row r="161" spans="2:6" ht="12.75" x14ac:dyDescent="0.2">
      <c r="B161" s="20"/>
      <c r="E161" s="22"/>
      <c r="F161" s="23"/>
    </row>
    <row r="162" spans="2:6" ht="12.75" x14ac:dyDescent="0.2">
      <c r="B162" s="20"/>
      <c r="E162" s="22"/>
      <c r="F162" s="23"/>
    </row>
    <row r="163" spans="2:6" ht="12.75" x14ac:dyDescent="0.2">
      <c r="B163" s="20"/>
      <c r="E163" s="22"/>
      <c r="F163" s="23"/>
    </row>
    <row r="164" spans="2:6" ht="12.75" x14ac:dyDescent="0.2">
      <c r="B164" s="20"/>
      <c r="E164" s="22"/>
      <c r="F164" s="23"/>
    </row>
    <row r="165" spans="2:6" ht="12.75" x14ac:dyDescent="0.2">
      <c r="B165" s="20"/>
      <c r="E165" s="22"/>
      <c r="F165" s="23"/>
    </row>
    <row r="166" spans="2:6" ht="12.75" x14ac:dyDescent="0.2">
      <c r="B166" s="20"/>
      <c r="E166" s="22"/>
      <c r="F166" s="23"/>
    </row>
    <row r="167" spans="2:6" ht="12.75" x14ac:dyDescent="0.2">
      <c r="B167" s="20"/>
      <c r="E167" s="22"/>
      <c r="F167" s="23"/>
    </row>
    <row r="168" spans="2:6" ht="12.75" x14ac:dyDescent="0.2">
      <c r="B168" s="20"/>
      <c r="E168" s="22"/>
      <c r="F168" s="23"/>
    </row>
    <row r="169" spans="2:6" ht="12.75" x14ac:dyDescent="0.2">
      <c r="B169" s="20"/>
      <c r="E169" s="22"/>
      <c r="F169" s="23"/>
    </row>
    <row r="170" spans="2:6" ht="12.75" x14ac:dyDescent="0.2">
      <c r="B170" s="20"/>
      <c r="E170" s="22"/>
      <c r="F170" s="23"/>
    </row>
    <row r="171" spans="2:6" ht="12.75" x14ac:dyDescent="0.2">
      <c r="B171" s="20"/>
      <c r="E171" s="22"/>
      <c r="F171" s="23"/>
    </row>
    <row r="172" spans="2:6" ht="12.75" x14ac:dyDescent="0.2">
      <c r="B172" s="20"/>
      <c r="E172" s="22"/>
      <c r="F172" s="23"/>
    </row>
    <row r="173" spans="2:6" ht="12.75" x14ac:dyDescent="0.2">
      <c r="B173" s="20"/>
      <c r="E173" s="22"/>
      <c r="F173" s="23"/>
    </row>
    <row r="174" spans="2:6" ht="12.75" x14ac:dyDescent="0.2">
      <c r="B174" s="20"/>
      <c r="E174" s="22"/>
      <c r="F174" s="23"/>
    </row>
    <row r="175" spans="2:6" ht="12.75" x14ac:dyDescent="0.2">
      <c r="B175" s="20"/>
      <c r="E175" s="22"/>
      <c r="F175" s="23"/>
    </row>
    <row r="176" spans="2:6" ht="12.75" x14ac:dyDescent="0.2">
      <c r="B176" s="20"/>
      <c r="E176" s="22"/>
      <c r="F176" s="23"/>
    </row>
    <row r="177" spans="2:6" ht="12.75" x14ac:dyDescent="0.2">
      <c r="B177" s="20"/>
      <c r="E177" s="22"/>
      <c r="F177" s="23"/>
    </row>
    <row r="178" spans="2:6" ht="12.75" x14ac:dyDescent="0.2">
      <c r="B178" s="20"/>
      <c r="E178" s="22"/>
      <c r="F178" s="23"/>
    </row>
    <row r="179" spans="2:6" ht="12.75" x14ac:dyDescent="0.2">
      <c r="B179" s="20"/>
      <c r="E179" s="22"/>
      <c r="F179" s="23"/>
    </row>
    <row r="180" spans="2:6" ht="12.75" x14ac:dyDescent="0.2">
      <c r="B180" s="20"/>
      <c r="E180" s="22"/>
      <c r="F180" s="23"/>
    </row>
    <row r="181" spans="2:6" ht="12.75" x14ac:dyDescent="0.2">
      <c r="B181" s="20"/>
      <c r="E181" s="22"/>
      <c r="F181" s="23"/>
    </row>
    <row r="182" spans="2:6" ht="12.75" x14ac:dyDescent="0.2">
      <c r="B182" s="20"/>
      <c r="E182" s="22"/>
      <c r="F182" s="23"/>
    </row>
    <row r="183" spans="2:6" ht="12.75" x14ac:dyDescent="0.2">
      <c r="B183" s="20"/>
      <c r="E183" s="22"/>
      <c r="F183" s="23"/>
    </row>
    <row r="184" spans="2:6" ht="12.75" x14ac:dyDescent="0.2">
      <c r="B184" s="20"/>
      <c r="E184" s="22"/>
      <c r="F184" s="23"/>
    </row>
    <row r="185" spans="2:6" ht="12.75" x14ac:dyDescent="0.2">
      <c r="B185" s="20"/>
      <c r="E185" s="22"/>
      <c r="F185" s="23"/>
    </row>
    <row r="186" spans="2:6" ht="12.75" x14ac:dyDescent="0.2">
      <c r="B186" s="20"/>
      <c r="E186" s="22"/>
      <c r="F186" s="23"/>
    </row>
    <row r="187" spans="2:6" ht="12.75" x14ac:dyDescent="0.2">
      <c r="B187" s="20"/>
      <c r="E187" s="22"/>
      <c r="F187" s="23"/>
    </row>
    <row r="188" spans="2:6" ht="12.75" x14ac:dyDescent="0.2">
      <c r="B188" s="20"/>
      <c r="E188" s="22"/>
      <c r="F188" s="23"/>
    </row>
    <row r="189" spans="2:6" ht="12.75" x14ac:dyDescent="0.2">
      <c r="B189" s="20"/>
      <c r="E189" s="22"/>
      <c r="F189" s="23"/>
    </row>
    <row r="190" spans="2:6" ht="12.75" x14ac:dyDescent="0.2">
      <c r="B190" s="20"/>
      <c r="E190" s="22"/>
      <c r="F190" s="23"/>
    </row>
    <row r="191" spans="2:6" ht="12.75" x14ac:dyDescent="0.2">
      <c r="B191" s="20"/>
      <c r="E191" s="22"/>
      <c r="F191" s="23"/>
    </row>
    <row r="192" spans="2:6" ht="12.75" x14ac:dyDescent="0.2">
      <c r="B192" s="20"/>
      <c r="E192" s="22"/>
      <c r="F192" s="23"/>
    </row>
    <row r="193" spans="2:6" ht="12.75" x14ac:dyDescent="0.2">
      <c r="B193" s="20"/>
      <c r="E193" s="22"/>
      <c r="F193" s="23"/>
    </row>
    <row r="194" spans="2:6" ht="12.75" x14ac:dyDescent="0.2">
      <c r="B194" s="20"/>
      <c r="E194" s="22"/>
      <c r="F194" s="23"/>
    </row>
    <row r="195" spans="2:6" ht="12.75" x14ac:dyDescent="0.2">
      <c r="B195" s="20"/>
      <c r="E195" s="22"/>
      <c r="F195" s="23"/>
    </row>
    <row r="196" spans="2:6" ht="12.75" x14ac:dyDescent="0.2">
      <c r="B196" s="20"/>
      <c r="E196" s="22"/>
      <c r="F196" s="23"/>
    </row>
    <row r="197" spans="2:6" ht="12.75" x14ac:dyDescent="0.2">
      <c r="B197" s="20"/>
      <c r="E197" s="22"/>
      <c r="F197" s="23"/>
    </row>
    <row r="198" spans="2:6" ht="12.75" x14ac:dyDescent="0.2">
      <c r="B198" s="20"/>
      <c r="E198" s="22"/>
      <c r="F198" s="23"/>
    </row>
    <row r="199" spans="2:6" ht="12.75" x14ac:dyDescent="0.2">
      <c r="B199" s="20"/>
      <c r="E199" s="22"/>
      <c r="F199" s="23"/>
    </row>
    <row r="200" spans="2:6" ht="12.75" x14ac:dyDescent="0.2">
      <c r="B200" s="20"/>
      <c r="E200" s="22"/>
      <c r="F200" s="23"/>
    </row>
    <row r="201" spans="2:6" ht="12.75" x14ac:dyDescent="0.2">
      <c r="B201" s="20"/>
      <c r="E201" s="22"/>
      <c r="F201" s="23"/>
    </row>
    <row r="202" spans="2:6" ht="12.75" x14ac:dyDescent="0.2">
      <c r="B202" s="20"/>
      <c r="E202" s="22"/>
      <c r="F202" s="23"/>
    </row>
    <row r="203" spans="2:6" ht="12.75" x14ac:dyDescent="0.2">
      <c r="B203" s="20"/>
      <c r="E203" s="22"/>
      <c r="F203" s="23"/>
    </row>
    <row r="204" spans="2:6" ht="12.75" x14ac:dyDescent="0.2">
      <c r="B204" s="20"/>
      <c r="E204" s="22"/>
      <c r="F204" s="23"/>
    </row>
    <row r="205" spans="2:6" ht="12.75" x14ac:dyDescent="0.2">
      <c r="B205" s="20"/>
      <c r="E205" s="22"/>
      <c r="F205" s="23"/>
    </row>
    <row r="206" spans="2:6" ht="12.75" x14ac:dyDescent="0.2">
      <c r="B206" s="20"/>
      <c r="E206" s="22"/>
      <c r="F206" s="23"/>
    </row>
    <row r="207" spans="2:6" ht="12.75" x14ac:dyDescent="0.2">
      <c r="B207" s="20"/>
      <c r="E207" s="22"/>
      <c r="F207" s="23"/>
    </row>
    <row r="208" spans="2:6" ht="12.75" x14ac:dyDescent="0.2">
      <c r="B208" s="20"/>
      <c r="E208" s="22"/>
      <c r="F208" s="23"/>
    </row>
    <row r="209" spans="2:6" ht="12.75" x14ac:dyDescent="0.2">
      <c r="B209" s="20"/>
      <c r="E209" s="22"/>
      <c r="F209" s="23"/>
    </row>
    <row r="210" spans="2:6" ht="12.75" x14ac:dyDescent="0.2">
      <c r="B210" s="20"/>
      <c r="E210" s="22"/>
      <c r="F210" s="23"/>
    </row>
    <row r="211" spans="2:6" ht="12.75" x14ac:dyDescent="0.2">
      <c r="B211" s="20"/>
      <c r="E211" s="22"/>
      <c r="F211" s="23"/>
    </row>
    <row r="212" spans="2:6" ht="12.75" x14ac:dyDescent="0.2">
      <c r="B212" s="20"/>
      <c r="E212" s="22"/>
      <c r="F212" s="23"/>
    </row>
    <row r="213" spans="2:6" ht="12.75" x14ac:dyDescent="0.2">
      <c r="B213" s="20"/>
      <c r="E213" s="22"/>
      <c r="F213" s="23"/>
    </row>
    <row r="214" spans="2:6" ht="12.75" x14ac:dyDescent="0.2">
      <c r="B214" s="20"/>
      <c r="E214" s="22"/>
      <c r="F214" s="23"/>
    </row>
    <row r="215" spans="2:6" ht="12.75" x14ac:dyDescent="0.2">
      <c r="B215" s="20"/>
      <c r="E215" s="22"/>
      <c r="F215" s="23"/>
    </row>
    <row r="216" spans="2:6" ht="12.75" x14ac:dyDescent="0.2">
      <c r="B216" s="20"/>
      <c r="E216" s="22"/>
      <c r="F216" s="23"/>
    </row>
    <row r="217" spans="2:6" ht="12.75" x14ac:dyDescent="0.2">
      <c r="B217" s="20"/>
      <c r="E217" s="22"/>
      <c r="F217" s="23"/>
    </row>
    <row r="218" spans="2:6" ht="12.75" x14ac:dyDescent="0.2">
      <c r="B218" s="20"/>
      <c r="E218" s="22"/>
      <c r="F218" s="23"/>
    </row>
    <row r="219" spans="2:6" ht="12.75" x14ac:dyDescent="0.2">
      <c r="B219" s="20"/>
      <c r="E219" s="22"/>
      <c r="F219" s="23"/>
    </row>
    <row r="220" spans="2:6" ht="12.75" x14ac:dyDescent="0.2">
      <c r="B220" s="20"/>
      <c r="E220" s="22"/>
      <c r="F220" s="23"/>
    </row>
    <row r="221" spans="2:6" ht="12.75" x14ac:dyDescent="0.2">
      <c r="B221" s="20"/>
      <c r="E221" s="22"/>
      <c r="F221" s="23"/>
    </row>
    <row r="222" spans="2:6" ht="12.75" x14ac:dyDescent="0.2">
      <c r="B222" s="20"/>
      <c r="E222" s="22"/>
      <c r="F222" s="23"/>
    </row>
    <row r="223" spans="2:6" ht="12.75" x14ac:dyDescent="0.2">
      <c r="B223" s="20"/>
      <c r="E223" s="22"/>
      <c r="F223" s="23"/>
    </row>
    <row r="224" spans="2:6" ht="12.75" x14ac:dyDescent="0.2">
      <c r="B224" s="20"/>
      <c r="E224" s="22"/>
      <c r="F224" s="23"/>
    </row>
    <row r="225" spans="2:6" ht="12.75" x14ac:dyDescent="0.2">
      <c r="B225" s="20"/>
      <c r="E225" s="22"/>
      <c r="F225" s="23"/>
    </row>
    <row r="226" spans="2:6" ht="12.75" x14ac:dyDescent="0.2">
      <c r="B226" s="20"/>
      <c r="E226" s="22"/>
      <c r="F226" s="23"/>
    </row>
    <row r="227" spans="2:6" ht="12.75" x14ac:dyDescent="0.2">
      <c r="B227" s="20"/>
      <c r="E227" s="22"/>
      <c r="F227" s="23"/>
    </row>
    <row r="228" spans="2:6" ht="12.75" x14ac:dyDescent="0.2">
      <c r="B228" s="20"/>
      <c r="E228" s="22"/>
      <c r="F228" s="23"/>
    </row>
    <row r="229" spans="2:6" ht="12.75" x14ac:dyDescent="0.2">
      <c r="B229" s="20"/>
      <c r="E229" s="22"/>
      <c r="F229" s="23"/>
    </row>
    <row r="230" spans="2:6" ht="12.75" x14ac:dyDescent="0.2">
      <c r="B230" s="20"/>
      <c r="E230" s="22"/>
      <c r="F230" s="23"/>
    </row>
    <row r="231" spans="2:6" ht="12.75" x14ac:dyDescent="0.2">
      <c r="B231" s="20"/>
      <c r="E231" s="22"/>
      <c r="F231" s="23"/>
    </row>
    <row r="232" spans="2:6" ht="12.75" x14ac:dyDescent="0.2">
      <c r="B232" s="20"/>
      <c r="E232" s="22"/>
      <c r="F232" s="23"/>
    </row>
    <row r="233" spans="2:6" ht="12.75" x14ac:dyDescent="0.2">
      <c r="B233" s="20"/>
      <c r="E233" s="22"/>
      <c r="F233" s="23"/>
    </row>
    <row r="234" spans="2:6" ht="12.75" x14ac:dyDescent="0.2">
      <c r="B234" s="20"/>
      <c r="E234" s="22"/>
      <c r="F234" s="23"/>
    </row>
    <row r="235" spans="2:6" ht="12.75" x14ac:dyDescent="0.2">
      <c r="B235" s="20"/>
      <c r="E235" s="22"/>
      <c r="F235" s="23"/>
    </row>
    <row r="236" spans="2:6" ht="12.75" x14ac:dyDescent="0.2">
      <c r="B236" s="20"/>
      <c r="E236" s="22"/>
      <c r="F236" s="23"/>
    </row>
    <row r="237" spans="2:6" ht="12.75" x14ac:dyDescent="0.2">
      <c r="B237" s="20"/>
      <c r="E237" s="22"/>
      <c r="F237" s="23"/>
    </row>
    <row r="238" spans="2:6" ht="12.75" x14ac:dyDescent="0.2">
      <c r="B238" s="20"/>
      <c r="E238" s="22"/>
      <c r="F238" s="23"/>
    </row>
    <row r="239" spans="2:6" ht="12.75" x14ac:dyDescent="0.2">
      <c r="B239" s="20"/>
      <c r="E239" s="22"/>
      <c r="F239" s="23"/>
    </row>
    <row r="240" spans="2:6" ht="12.75" x14ac:dyDescent="0.2">
      <c r="B240" s="20"/>
      <c r="E240" s="22"/>
      <c r="F240" s="23"/>
    </row>
    <row r="241" spans="2:6" ht="12.75" x14ac:dyDescent="0.2">
      <c r="B241" s="20"/>
      <c r="E241" s="22"/>
      <c r="F241" s="23"/>
    </row>
    <row r="242" spans="2:6" ht="12.75" x14ac:dyDescent="0.2">
      <c r="B242" s="20"/>
      <c r="E242" s="22"/>
      <c r="F242" s="23"/>
    </row>
    <row r="243" spans="2:6" ht="12.75" x14ac:dyDescent="0.2">
      <c r="B243" s="20"/>
      <c r="E243" s="22"/>
      <c r="F243" s="23"/>
    </row>
    <row r="244" spans="2:6" ht="12.75" x14ac:dyDescent="0.2">
      <c r="B244" s="20"/>
      <c r="E244" s="22"/>
      <c r="F244" s="23"/>
    </row>
    <row r="245" spans="2:6" ht="12.75" x14ac:dyDescent="0.2">
      <c r="B245" s="20"/>
      <c r="E245" s="22"/>
      <c r="F245" s="23"/>
    </row>
    <row r="246" spans="2:6" ht="12.75" x14ac:dyDescent="0.2">
      <c r="B246" s="20"/>
      <c r="E246" s="22"/>
      <c r="F246" s="23"/>
    </row>
    <row r="247" spans="2:6" ht="12.75" x14ac:dyDescent="0.2">
      <c r="B247" s="20"/>
      <c r="E247" s="22"/>
      <c r="F247" s="23"/>
    </row>
    <row r="248" spans="2:6" ht="12.75" x14ac:dyDescent="0.2">
      <c r="B248" s="20"/>
      <c r="E248" s="22"/>
      <c r="F248" s="23"/>
    </row>
    <row r="249" spans="2:6" ht="12.75" x14ac:dyDescent="0.2">
      <c r="B249" s="20"/>
      <c r="E249" s="22"/>
      <c r="F249" s="23"/>
    </row>
    <row r="250" spans="2:6" ht="12.75" x14ac:dyDescent="0.2">
      <c r="B250" s="20"/>
      <c r="E250" s="22"/>
      <c r="F250" s="23"/>
    </row>
    <row r="251" spans="2:6" ht="12.75" x14ac:dyDescent="0.2">
      <c r="B251" s="20"/>
      <c r="E251" s="22"/>
      <c r="F251" s="23"/>
    </row>
    <row r="252" spans="2:6" ht="12.75" x14ac:dyDescent="0.2">
      <c r="B252" s="20"/>
      <c r="E252" s="22"/>
      <c r="F252" s="23"/>
    </row>
    <row r="253" spans="2:6" ht="12.75" x14ac:dyDescent="0.2">
      <c r="B253" s="20"/>
      <c r="E253" s="22"/>
      <c r="F253" s="23"/>
    </row>
    <row r="254" spans="2:6" ht="12.75" x14ac:dyDescent="0.2">
      <c r="B254" s="20"/>
      <c r="E254" s="22"/>
      <c r="F254" s="23"/>
    </row>
    <row r="255" spans="2:6" ht="12.75" x14ac:dyDescent="0.2">
      <c r="B255" s="20"/>
      <c r="E255" s="22"/>
      <c r="F255" s="23"/>
    </row>
    <row r="256" spans="2:6" ht="12.75" x14ac:dyDescent="0.2">
      <c r="B256" s="20"/>
      <c r="E256" s="22"/>
      <c r="F256" s="23"/>
    </row>
    <row r="257" spans="2:6" ht="12.75" x14ac:dyDescent="0.2">
      <c r="B257" s="20"/>
      <c r="E257" s="22"/>
      <c r="F257" s="23"/>
    </row>
    <row r="258" spans="2:6" ht="12.75" x14ac:dyDescent="0.2">
      <c r="B258" s="20"/>
      <c r="E258" s="22"/>
      <c r="F258" s="23"/>
    </row>
    <row r="259" spans="2:6" ht="12.75" x14ac:dyDescent="0.2">
      <c r="B259" s="20"/>
      <c r="E259" s="22"/>
      <c r="F259" s="23"/>
    </row>
    <row r="260" spans="2:6" ht="12.75" x14ac:dyDescent="0.2">
      <c r="B260" s="20"/>
      <c r="E260" s="22"/>
      <c r="F260" s="23"/>
    </row>
    <row r="261" spans="2:6" ht="12.75" x14ac:dyDescent="0.2">
      <c r="B261" s="20"/>
      <c r="E261" s="22"/>
      <c r="F261" s="23"/>
    </row>
    <row r="262" spans="2:6" ht="12.75" x14ac:dyDescent="0.2">
      <c r="B262" s="20"/>
      <c r="E262" s="22"/>
      <c r="F262" s="23"/>
    </row>
    <row r="263" spans="2:6" ht="12.75" x14ac:dyDescent="0.2">
      <c r="B263" s="20"/>
      <c r="E263" s="22"/>
      <c r="F263" s="23"/>
    </row>
    <row r="264" spans="2:6" ht="12.75" x14ac:dyDescent="0.2">
      <c r="B264" s="20"/>
      <c r="E264" s="22"/>
      <c r="F264" s="23"/>
    </row>
    <row r="265" spans="2:6" ht="12.75" x14ac:dyDescent="0.2">
      <c r="B265" s="20"/>
      <c r="E265" s="22"/>
      <c r="F265" s="23"/>
    </row>
    <row r="266" spans="2:6" ht="12.75" x14ac:dyDescent="0.2">
      <c r="B266" s="20"/>
      <c r="E266" s="22"/>
      <c r="F266" s="23"/>
    </row>
    <row r="267" spans="2:6" ht="12.75" x14ac:dyDescent="0.2">
      <c r="B267" s="20"/>
      <c r="E267" s="22"/>
      <c r="F267" s="23"/>
    </row>
    <row r="268" spans="2:6" ht="12.75" x14ac:dyDescent="0.2">
      <c r="B268" s="20"/>
      <c r="E268" s="22"/>
      <c r="F268" s="23"/>
    </row>
    <row r="269" spans="2:6" ht="12.75" x14ac:dyDescent="0.2">
      <c r="B269" s="20"/>
      <c r="E269" s="22"/>
      <c r="F269" s="23"/>
    </row>
    <row r="270" spans="2:6" ht="12.75" x14ac:dyDescent="0.2">
      <c r="B270" s="20"/>
      <c r="E270" s="22"/>
      <c r="F270" s="23"/>
    </row>
    <row r="271" spans="2:6" ht="12.75" x14ac:dyDescent="0.2">
      <c r="B271" s="20"/>
      <c r="E271" s="22"/>
      <c r="F271" s="23"/>
    </row>
    <row r="272" spans="2:6" ht="12.75" x14ac:dyDescent="0.2">
      <c r="B272" s="20"/>
      <c r="E272" s="22"/>
      <c r="F272" s="23"/>
    </row>
    <row r="273" spans="2:6" ht="12.75" x14ac:dyDescent="0.2">
      <c r="B273" s="20"/>
      <c r="E273" s="22"/>
      <c r="F273" s="23"/>
    </row>
    <row r="274" spans="2:6" ht="12.75" x14ac:dyDescent="0.2">
      <c r="B274" s="20"/>
      <c r="E274" s="22"/>
      <c r="F274" s="23"/>
    </row>
    <row r="275" spans="2:6" ht="12.75" x14ac:dyDescent="0.2">
      <c r="B275" s="20"/>
      <c r="E275" s="22"/>
      <c r="F275" s="23"/>
    </row>
    <row r="276" spans="2:6" ht="12.75" x14ac:dyDescent="0.2">
      <c r="B276" s="20"/>
      <c r="E276" s="22"/>
      <c r="F276" s="23"/>
    </row>
    <row r="277" spans="2:6" ht="12.75" x14ac:dyDescent="0.2">
      <c r="B277" s="20"/>
      <c r="E277" s="22"/>
      <c r="F277" s="23"/>
    </row>
    <row r="278" spans="2:6" ht="12.75" x14ac:dyDescent="0.2">
      <c r="B278" s="20"/>
      <c r="E278" s="22"/>
      <c r="F278" s="23"/>
    </row>
    <row r="279" spans="2:6" ht="12.75" x14ac:dyDescent="0.2">
      <c r="B279" s="20"/>
      <c r="E279" s="22"/>
      <c r="F279" s="23"/>
    </row>
    <row r="280" spans="2:6" ht="12.75" x14ac:dyDescent="0.2">
      <c r="B280" s="20"/>
      <c r="E280" s="22"/>
      <c r="F280" s="23"/>
    </row>
    <row r="281" spans="2:6" ht="12.75" x14ac:dyDescent="0.2">
      <c r="B281" s="20"/>
      <c r="E281" s="22"/>
      <c r="F281" s="23"/>
    </row>
    <row r="282" spans="2:6" ht="12.75" x14ac:dyDescent="0.2">
      <c r="B282" s="20"/>
      <c r="E282" s="22"/>
      <c r="F282" s="23"/>
    </row>
    <row r="283" spans="2:6" ht="12.75" x14ac:dyDescent="0.2">
      <c r="B283" s="20"/>
      <c r="E283" s="22"/>
      <c r="F283" s="23"/>
    </row>
    <row r="284" spans="2:6" ht="12.75" x14ac:dyDescent="0.2">
      <c r="B284" s="20"/>
      <c r="E284" s="22"/>
      <c r="F284" s="23"/>
    </row>
    <row r="285" spans="2:6" ht="12.75" x14ac:dyDescent="0.2">
      <c r="B285" s="20"/>
      <c r="E285" s="22"/>
      <c r="F285" s="23"/>
    </row>
    <row r="286" spans="2:6" ht="12.75" x14ac:dyDescent="0.2">
      <c r="B286" s="20"/>
      <c r="E286" s="22"/>
      <c r="F286" s="23"/>
    </row>
    <row r="287" spans="2:6" ht="12.75" x14ac:dyDescent="0.2">
      <c r="B287" s="20"/>
      <c r="E287" s="22"/>
      <c r="F287" s="23"/>
    </row>
    <row r="288" spans="2:6" ht="12.75" x14ac:dyDescent="0.2">
      <c r="B288" s="20"/>
      <c r="E288" s="22"/>
      <c r="F288" s="23"/>
    </row>
    <row r="289" spans="2:6" ht="12.75" x14ac:dyDescent="0.2">
      <c r="B289" s="20"/>
      <c r="E289" s="22"/>
      <c r="F289" s="23"/>
    </row>
    <row r="290" spans="2:6" ht="12.75" x14ac:dyDescent="0.2">
      <c r="B290" s="20"/>
      <c r="E290" s="22"/>
      <c r="F290" s="23"/>
    </row>
    <row r="291" spans="2:6" ht="12.75" x14ac:dyDescent="0.2">
      <c r="B291" s="20"/>
      <c r="E291" s="22"/>
      <c r="F291" s="23"/>
    </row>
    <row r="292" spans="2:6" ht="12.75" x14ac:dyDescent="0.2">
      <c r="B292" s="20"/>
      <c r="E292" s="22"/>
      <c r="F292" s="23"/>
    </row>
    <row r="293" spans="2:6" ht="12.75" x14ac:dyDescent="0.2">
      <c r="B293" s="20"/>
      <c r="E293" s="22"/>
      <c r="F293" s="23"/>
    </row>
    <row r="294" spans="2:6" ht="12.75" x14ac:dyDescent="0.2">
      <c r="B294" s="20"/>
      <c r="E294" s="22"/>
      <c r="F294" s="23"/>
    </row>
    <row r="295" spans="2:6" ht="12.75" x14ac:dyDescent="0.2">
      <c r="B295" s="20"/>
      <c r="E295" s="22"/>
      <c r="F295" s="23"/>
    </row>
    <row r="296" spans="2:6" ht="12.75" x14ac:dyDescent="0.2">
      <c r="B296" s="20"/>
      <c r="E296" s="22"/>
      <c r="F296" s="23"/>
    </row>
    <row r="297" spans="2:6" ht="12.75" x14ac:dyDescent="0.2">
      <c r="B297" s="20"/>
      <c r="E297" s="22"/>
      <c r="F297" s="23"/>
    </row>
    <row r="298" spans="2:6" ht="12.75" x14ac:dyDescent="0.2">
      <c r="B298" s="20"/>
      <c r="E298" s="22"/>
      <c r="F298" s="23"/>
    </row>
    <row r="299" spans="2:6" ht="12.75" x14ac:dyDescent="0.2">
      <c r="B299" s="20"/>
      <c r="E299" s="22"/>
      <c r="F299" s="23"/>
    </row>
    <row r="300" spans="2:6" ht="12.75" x14ac:dyDescent="0.2">
      <c r="B300" s="20"/>
      <c r="E300" s="22"/>
      <c r="F300" s="23"/>
    </row>
    <row r="301" spans="2:6" ht="12.75" x14ac:dyDescent="0.2">
      <c r="B301" s="20"/>
      <c r="E301" s="22"/>
      <c r="F301" s="23"/>
    </row>
    <row r="302" spans="2:6" ht="12.75" x14ac:dyDescent="0.2">
      <c r="B302" s="20"/>
      <c r="E302" s="22"/>
      <c r="F302" s="23"/>
    </row>
    <row r="303" spans="2:6" ht="12.75" x14ac:dyDescent="0.2">
      <c r="B303" s="20"/>
      <c r="E303" s="22"/>
      <c r="F303" s="23"/>
    </row>
    <row r="304" spans="2:6" ht="12.75" x14ac:dyDescent="0.2">
      <c r="B304" s="20"/>
      <c r="E304" s="22"/>
      <c r="F304" s="23"/>
    </row>
    <row r="305" spans="2:6" ht="12.75" x14ac:dyDescent="0.2">
      <c r="B305" s="20"/>
      <c r="E305" s="22"/>
      <c r="F305" s="23"/>
    </row>
    <row r="306" spans="2:6" ht="12.75" x14ac:dyDescent="0.2">
      <c r="B306" s="20"/>
      <c r="E306" s="22"/>
      <c r="F306" s="23"/>
    </row>
    <row r="307" spans="2:6" ht="12.75" x14ac:dyDescent="0.2">
      <c r="B307" s="20"/>
      <c r="E307" s="22"/>
      <c r="F307" s="23"/>
    </row>
    <row r="308" spans="2:6" ht="12.75" x14ac:dyDescent="0.2">
      <c r="B308" s="20"/>
      <c r="E308" s="22"/>
      <c r="F308" s="23"/>
    </row>
    <row r="309" spans="2:6" ht="12.75" x14ac:dyDescent="0.2">
      <c r="B309" s="20"/>
      <c r="E309" s="22"/>
      <c r="F309" s="23"/>
    </row>
    <row r="310" spans="2:6" ht="12.75" x14ac:dyDescent="0.2">
      <c r="B310" s="20"/>
      <c r="E310" s="22"/>
      <c r="F310" s="23"/>
    </row>
    <row r="311" spans="2:6" ht="12.75" x14ac:dyDescent="0.2">
      <c r="B311" s="20"/>
      <c r="E311" s="22"/>
      <c r="F311" s="23"/>
    </row>
    <row r="312" spans="2:6" ht="12.75" x14ac:dyDescent="0.2">
      <c r="B312" s="20"/>
      <c r="E312" s="22"/>
      <c r="F312" s="23"/>
    </row>
    <row r="313" spans="2:6" ht="12.75" x14ac:dyDescent="0.2">
      <c r="B313" s="20"/>
      <c r="E313" s="22"/>
      <c r="F313" s="23"/>
    </row>
    <row r="314" spans="2:6" ht="12.75" x14ac:dyDescent="0.2">
      <c r="B314" s="20"/>
      <c r="E314" s="22"/>
      <c r="F314" s="23"/>
    </row>
    <row r="315" spans="2:6" ht="12.75" x14ac:dyDescent="0.2">
      <c r="B315" s="20"/>
      <c r="E315" s="22"/>
      <c r="F315" s="23"/>
    </row>
    <row r="316" spans="2:6" ht="12.75" x14ac:dyDescent="0.2">
      <c r="B316" s="20"/>
      <c r="E316" s="22"/>
      <c r="F316" s="23"/>
    </row>
    <row r="317" spans="2:6" ht="12.75" x14ac:dyDescent="0.2">
      <c r="B317" s="20"/>
      <c r="E317" s="22"/>
      <c r="F317" s="23"/>
    </row>
    <row r="318" spans="2:6" ht="12.75" x14ac:dyDescent="0.2">
      <c r="B318" s="20"/>
      <c r="E318" s="22"/>
      <c r="F318" s="23"/>
    </row>
    <row r="319" spans="2:6" ht="12.75" x14ac:dyDescent="0.2">
      <c r="B319" s="20"/>
      <c r="E319" s="22"/>
      <c r="F319" s="23"/>
    </row>
    <row r="320" spans="2:6" ht="12.75" x14ac:dyDescent="0.2">
      <c r="B320" s="20"/>
      <c r="E320" s="22"/>
      <c r="F320" s="23"/>
    </row>
    <row r="321" spans="2:6" ht="12.75" x14ac:dyDescent="0.2">
      <c r="B321" s="20"/>
      <c r="E321" s="22"/>
      <c r="F321" s="23"/>
    </row>
    <row r="322" spans="2:6" ht="12.75" x14ac:dyDescent="0.2">
      <c r="B322" s="20"/>
      <c r="E322" s="22"/>
      <c r="F322" s="23"/>
    </row>
    <row r="323" spans="2:6" ht="12.75" x14ac:dyDescent="0.2">
      <c r="B323" s="20"/>
      <c r="E323" s="22"/>
      <c r="F323" s="23"/>
    </row>
    <row r="324" spans="2:6" ht="12.75" x14ac:dyDescent="0.2">
      <c r="B324" s="20"/>
      <c r="E324" s="22"/>
      <c r="F324" s="23"/>
    </row>
    <row r="325" spans="2:6" ht="12.75" x14ac:dyDescent="0.2">
      <c r="B325" s="20"/>
      <c r="E325" s="22"/>
      <c r="F325" s="23"/>
    </row>
    <row r="326" spans="2:6" ht="12.75" x14ac:dyDescent="0.2">
      <c r="B326" s="20"/>
      <c r="E326" s="22"/>
      <c r="F326" s="23"/>
    </row>
    <row r="327" spans="2:6" ht="12.75" x14ac:dyDescent="0.2">
      <c r="B327" s="20"/>
      <c r="E327" s="22"/>
      <c r="F327" s="23"/>
    </row>
    <row r="328" spans="2:6" ht="12.75" x14ac:dyDescent="0.2">
      <c r="B328" s="20"/>
      <c r="E328" s="22"/>
      <c r="F328" s="23"/>
    </row>
    <row r="329" spans="2:6" ht="12.75" x14ac:dyDescent="0.2">
      <c r="B329" s="20"/>
      <c r="E329" s="22"/>
      <c r="F329" s="23"/>
    </row>
    <row r="330" spans="2:6" ht="12.75" x14ac:dyDescent="0.2">
      <c r="B330" s="20"/>
      <c r="E330" s="22"/>
      <c r="F330" s="23"/>
    </row>
    <row r="331" spans="2:6" ht="12.75" x14ac:dyDescent="0.2">
      <c r="B331" s="20"/>
      <c r="E331" s="22"/>
      <c r="F331" s="23"/>
    </row>
    <row r="332" spans="2:6" ht="12.75" x14ac:dyDescent="0.2">
      <c r="B332" s="20"/>
      <c r="E332" s="22"/>
      <c r="F332" s="23"/>
    </row>
    <row r="333" spans="2:6" ht="12.75" x14ac:dyDescent="0.2">
      <c r="B333" s="20"/>
      <c r="E333" s="22"/>
      <c r="F333" s="23"/>
    </row>
    <row r="334" spans="2:6" ht="12.75" x14ac:dyDescent="0.2">
      <c r="B334" s="20"/>
      <c r="E334" s="22"/>
      <c r="F334" s="23"/>
    </row>
    <row r="335" spans="2:6" ht="12.75" x14ac:dyDescent="0.2">
      <c r="B335" s="20"/>
      <c r="E335" s="22"/>
      <c r="F335" s="23"/>
    </row>
    <row r="336" spans="2:6" ht="12.75" x14ac:dyDescent="0.2">
      <c r="B336" s="20"/>
      <c r="E336" s="22"/>
      <c r="F336" s="23"/>
    </row>
    <row r="337" spans="2:6" ht="12.75" x14ac:dyDescent="0.2">
      <c r="B337" s="20"/>
      <c r="E337" s="22"/>
      <c r="F337" s="23"/>
    </row>
    <row r="338" spans="2:6" ht="12.75" x14ac:dyDescent="0.2">
      <c r="B338" s="20"/>
      <c r="E338" s="22"/>
      <c r="F338" s="23"/>
    </row>
    <row r="339" spans="2:6" ht="12.75" x14ac:dyDescent="0.2">
      <c r="B339" s="20"/>
      <c r="E339" s="22"/>
      <c r="F339" s="23"/>
    </row>
    <row r="340" spans="2:6" ht="12.75" x14ac:dyDescent="0.2">
      <c r="B340" s="20"/>
      <c r="E340" s="22"/>
      <c r="F340" s="23"/>
    </row>
    <row r="341" spans="2:6" ht="12.75" x14ac:dyDescent="0.2">
      <c r="B341" s="20"/>
      <c r="E341" s="22"/>
      <c r="F341" s="23"/>
    </row>
    <row r="342" spans="2:6" ht="12.75" x14ac:dyDescent="0.2">
      <c r="B342" s="20"/>
      <c r="E342" s="22"/>
      <c r="F342" s="23"/>
    </row>
    <row r="343" spans="2:6" ht="12.75" x14ac:dyDescent="0.2">
      <c r="B343" s="20"/>
      <c r="E343" s="22"/>
      <c r="F343" s="23"/>
    </row>
    <row r="344" spans="2:6" ht="12.75" x14ac:dyDescent="0.2">
      <c r="B344" s="20"/>
      <c r="E344" s="22"/>
      <c r="F344" s="23"/>
    </row>
    <row r="345" spans="2:6" ht="12.75" x14ac:dyDescent="0.2">
      <c r="B345" s="20"/>
      <c r="E345" s="22"/>
      <c r="F345" s="23"/>
    </row>
    <row r="346" spans="2:6" ht="12.75" x14ac:dyDescent="0.2">
      <c r="B346" s="20"/>
      <c r="E346" s="22"/>
      <c r="F346" s="23"/>
    </row>
    <row r="347" spans="2:6" ht="12.75" x14ac:dyDescent="0.2">
      <c r="B347" s="20"/>
      <c r="E347" s="22"/>
      <c r="F347" s="23"/>
    </row>
    <row r="348" spans="2:6" ht="12.75" x14ac:dyDescent="0.2">
      <c r="B348" s="20"/>
      <c r="E348" s="22"/>
      <c r="F348" s="23"/>
    </row>
    <row r="349" spans="2:6" ht="12.75" x14ac:dyDescent="0.2">
      <c r="B349" s="20"/>
      <c r="E349" s="22"/>
      <c r="F349" s="23"/>
    </row>
    <row r="350" spans="2:6" ht="12.75" x14ac:dyDescent="0.2">
      <c r="B350" s="20"/>
      <c r="E350" s="22"/>
      <c r="F350" s="23"/>
    </row>
    <row r="351" spans="2:6" ht="12.75" x14ac:dyDescent="0.2">
      <c r="B351" s="20"/>
      <c r="E351" s="22"/>
      <c r="F351" s="23"/>
    </row>
    <row r="352" spans="2:6" ht="12.75" x14ac:dyDescent="0.2">
      <c r="B352" s="20"/>
      <c r="E352" s="22"/>
      <c r="F352" s="23"/>
    </row>
    <row r="353" spans="2:6" ht="12.75" x14ac:dyDescent="0.2">
      <c r="B353" s="20"/>
      <c r="E353" s="22"/>
      <c r="F353" s="23"/>
    </row>
    <row r="354" spans="2:6" ht="12.75" x14ac:dyDescent="0.2">
      <c r="B354" s="20"/>
      <c r="E354" s="22"/>
      <c r="F354" s="23"/>
    </row>
    <row r="355" spans="2:6" ht="12.75" x14ac:dyDescent="0.2">
      <c r="B355" s="20"/>
      <c r="E355" s="22"/>
      <c r="F355" s="23"/>
    </row>
    <row r="356" spans="2:6" ht="12.75" x14ac:dyDescent="0.2">
      <c r="B356" s="20"/>
      <c r="E356" s="22"/>
      <c r="F356" s="23"/>
    </row>
    <row r="357" spans="2:6" ht="12.75" x14ac:dyDescent="0.2">
      <c r="B357" s="20"/>
      <c r="E357" s="22"/>
      <c r="F357" s="23"/>
    </row>
    <row r="358" spans="2:6" ht="12.75" x14ac:dyDescent="0.2">
      <c r="B358" s="20"/>
      <c r="E358" s="22"/>
      <c r="F358" s="23"/>
    </row>
    <row r="359" spans="2:6" ht="12.75" x14ac:dyDescent="0.2">
      <c r="B359" s="20"/>
      <c r="E359" s="22"/>
      <c r="F359" s="23"/>
    </row>
    <row r="360" spans="2:6" ht="12.75" x14ac:dyDescent="0.2">
      <c r="B360" s="20"/>
      <c r="E360" s="22"/>
      <c r="F360" s="23"/>
    </row>
    <row r="361" spans="2:6" ht="12.75" x14ac:dyDescent="0.2">
      <c r="B361" s="20"/>
      <c r="E361" s="22"/>
      <c r="F361" s="23"/>
    </row>
    <row r="362" spans="2:6" ht="12.75" x14ac:dyDescent="0.2">
      <c r="B362" s="20"/>
      <c r="E362" s="22"/>
      <c r="F362" s="23"/>
    </row>
    <row r="363" spans="2:6" ht="12.75" x14ac:dyDescent="0.2">
      <c r="B363" s="20"/>
      <c r="E363" s="22"/>
      <c r="F363" s="23"/>
    </row>
    <row r="364" spans="2:6" ht="12.75" x14ac:dyDescent="0.2">
      <c r="B364" s="20"/>
      <c r="E364" s="22"/>
      <c r="F364" s="23"/>
    </row>
    <row r="365" spans="2:6" ht="12.75" x14ac:dyDescent="0.2">
      <c r="B365" s="20"/>
      <c r="E365" s="22"/>
      <c r="F365" s="23"/>
    </row>
    <row r="366" spans="2:6" ht="12.75" x14ac:dyDescent="0.2">
      <c r="B366" s="20"/>
      <c r="E366" s="22"/>
      <c r="F366" s="23"/>
    </row>
    <row r="367" spans="2:6" ht="12.75" x14ac:dyDescent="0.2">
      <c r="B367" s="20"/>
      <c r="E367" s="22"/>
      <c r="F367" s="23"/>
    </row>
    <row r="368" spans="2:6" ht="12.75" x14ac:dyDescent="0.2">
      <c r="B368" s="20"/>
      <c r="E368" s="22"/>
      <c r="F368" s="23"/>
    </row>
    <row r="369" spans="2:6" ht="12.75" x14ac:dyDescent="0.2">
      <c r="B369" s="20"/>
      <c r="E369" s="22"/>
      <c r="F369" s="23"/>
    </row>
    <row r="370" spans="2:6" ht="12.75" x14ac:dyDescent="0.2">
      <c r="B370" s="20"/>
      <c r="E370" s="22"/>
      <c r="F370" s="23"/>
    </row>
    <row r="371" spans="2:6" ht="12.75" x14ac:dyDescent="0.2">
      <c r="B371" s="20"/>
      <c r="E371" s="22"/>
      <c r="F371" s="23"/>
    </row>
    <row r="372" spans="2:6" ht="12.75" x14ac:dyDescent="0.2">
      <c r="B372" s="20"/>
      <c r="E372" s="22"/>
      <c r="F372" s="23"/>
    </row>
    <row r="373" spans="2:6" ht="12.75" x14ac:dyDescent="0.2">
      <c r="B373" s="20"/>
      <c r="E373" s="22"/>
      <c r="F373" s="23"/>
    </row>
    <row r="374" spans="2:6" ht="12.75" x14ac:dyDescent="0.2">
      <c r="B374" s="20"/>
      <c r="E374" s="22"/>
      <c r="F374" s="23"/>
    </row>
    <row r="375" spans="2:6" ht="12.75" x14ac:dyDescent="0.2">
      <c r="B375" s="20"/>
      <c r="E375" s="22"/>
      <c r="F375" s="23"/>
    </row>
    <row r="376" spans="2:6" ht="12.75" x14ac:dyDescent="0.2">
      <c r="B376" s="20"/>
      <c r="E376" s="22"/>
      <c r="F376" s="23"/>
    </row>
    <row r="377" spans="2:6" ht="12.75" x14ac:dyDescent="0.2">
      <c r="B377" s="20"/>
      <c r="E377" s="22"/>
      <c r="F377" s="23"/>
    </row>
    <row r="378" spans="2:6" ht="12.75" x14ac:dyDescent="0.2">
      <c r="B378" s="20"/>
      <c r="E378" s="22"/>
      <c r="F378" s="23"/>
    </row>
    <row r="379" spans="2:6" ht="12.75" x14ac:dyDescent="0.2">
      <c r="B379" s="20"/>
      <c r="E379" s="22"/>
      <c r="F379" s="23"/>
    </row>
    <row r="380" spans="2:6" ht="12.75" x14ac:dyDescent="0.2">
      <c r="B380" s="20"/>
      <c r="E380" s="22"/>
      <c r="F380" s="23"/>
    </row>
    <row r="381" spans="2:6" ht="12.75" x14ac:dyDescent="0.2">
      <c r="B381" s="20"/>
      <c r="E381" s="22"/>
      <c r="F381" s="23"/>
    </row>
    <row r="382" spans="2:6" ht="12.75" x14ac:dyDescent="0.2">
      <c r="B382" s="20"/>
      <c r="E382" s="22"/>
      <c r="F382" s="23"/>
    </row>
    <row r="383" spans="2:6" ht="12.75" x14ac:dyDescent="0.2">
      <c r="B383" s="20"/>
      <c r="E383" s="22"/>
      <c r="F383" s="23"/>
    </row>
    <row r="384" spans="2:6" ht="12.75" x14ac:dyDescent="0.2">
      <c r="B384" s="20"/>
      <c r="E384" s="22"/>
      <c r="F384" s="23"/>
    </row>
    <row r="385" spans="2:6" ht="12.75" x14ac:dyDescent="0.2">
      <c r="B385" s="20"/>
      <c r="E385" s="22"/>
      <c r="F385" s="23"/>
    </row>
    <row r="386" spans="2:6" ht="12.75" x14ac:dyDescent="0.2">
      <c r="B386" s="20"/>
      <c r="E386" s="22"/>
      <c r="F386" s="23"/>
    </row>
    <row r="387" spans="2:6" ht="12.75" x14ac:dyDescent="0.2">
      <c r="B387" s="20"/>
      <c r="E387" s="22"/>
      <c r="F387" s="23"/>
    </row>
    <row r="388" spans="2:6" ht="12.75" x14ac:dyDescent="0.2">
      <c r="B388" s="20"/>
      <c r="E388" s="22"/>
      <c r="F388" s="23"/>
    </row>
    <row r="389" spans="2:6" ht="12.75" x14ac:dyDescent="0.2">
      <c r="B389" s="20"/>
      <c r="E389" s="22"/>
      <c r="F389" s="23"/>
    </row>
    <row r="390" spans="2:6" ht="12.75" x14ac:dyDescent="0.2">
      <c r="B390" s="20"/>
      <c r="E390" s="22"/>
      <c r="F390" s="23"/>
    </row>
    <row r="391" spans="2:6" ht="12.75" x14ac:dyDescent="0.2">
      <c r="B391" s="20"/>
      <c r="E391" s="22"/>
      <c r="F391" s="23"/>
    </row>
    <row r="392" spans="2:6" ht="12.75" x14ac:dyDescent="0.2">
      <c r="B392" s="20"/>
      <c r="E392" s="22"/>
      <c r="F392" s="23"/>
    </row>
    <row r="393" spans="2:6" ht="12.75" x14ac:dyDescent="0.2">
      <c r="B393" s="20"/>
      <c r="E393" s="22"/>
      <c r="F393" s="23"/>
    </row>
    <row r="394" spans="2:6" ht="12.75" x14ac:dyDescent="0.2">
      <c r="B394" s="20"/>
      <c r="E394" s="22"/>
      <c r="F394" s="23"/>
    </row>
    <row r="395" spans="2:6" ht="12.75" x14ac:dyDescent="0.2">
      <c r="B395" s="20"/>
      <c r="E395" s="22"/>
      <c r="F395" s="23"/>
    </row>
    <row r="396" spans="2:6" ht="12.75" x14ac:dyDescent="0.2">
      <c r="B396" s="20"/>
      <c r="E396" s="22"/>
      <c r="F396" s="23"/>
    </row>
    <row r="397" spans="2:6" ht="12.75" x14ac:dyDescent="0.2">
      <c r="B397" s="20"/>
      <c r="E397" s="22"/>
      <c r="F397" s="23"/>
    </row>
    <row r="398" spans="2:6" ht="12.75" x14ac:dyDescent="0.2">
      <c r="B398" s="20"/>
      <c r="E398" s="22"/>
      <c r="F398" s="23"/>
    </row>
    <row r="399" spans="2:6" ht="12.75" x14ac:dyDescent="0.2">
      <c r="B399" s="20"/>
      <c r="E399" s="22"/>
      <c r="F399" s="23"/>
    </row>
    <row r="400" spans="2:6" ht="12.75" x14ac:dyDescent="0.2">
      <c r="B400" s="20"/>
      <c r="E400" s="22"/>
      <c r="F400" s="23"/>
    </row>
    <row r="401" spans="2:6" ht="12.75" x14ac:dyDescent="0.2">
      <c r="B401" s="20"/>
      <c r="E401" s="22"/>
      <c r="F401" s="23"/>
    </row>
    <row r="402" spans="2:6" ht="12.75" x14ac:dyDescent="0.2">
      <c r="B402" s="20"/>
      <c r="E402" s="22"/>
      <c r="F402" s="23"/>
    </row>
    <row r="403" spans="2:6" ht="12.75" x14ac:dyDescent="0.2">
      <c r="B403" s="20"/>
      <c r="E403" s="22"/>
      <c r="F403" s="23"/>
    </row>
    <row r="404" spans="2:6" ht="12.75" x14ac:dyDescent="0.2">
      <c r="B404" s="20"/>
      <c r="E404" s="22"/>
      <c r="F404" s="23"/>
    </row>
    <row r="405" spans="2:6" ht="12.75" x14ac:dyDescent="0.2">
      <c r="B405" s="20"/>
      <c r="E405" s="22"/>
      <c r="F405" s="23"/>
    </row>
    <row r="406" spans="2:6" ht="12.75" x14ac:dyDescent="0.2">
      <c r="B406" s="20"/>
      <c r="E406" s="22"/>
      <c r="F406" s="23"/>
    </row>
    <row r="407" spans="2:6" ht="12.75" x14ac:dyDescent="0.2">
      <c r="B407" s="20"/>
      <c r="E407" s="22"/>
      <c r="F407" s="23"/>
    </row>
    <row r="408" spans="2:6" ht="12.75" x14ac:dyDescent="0.2">
      <c r="B408" s="20"/>
      <c r="E408" s="22"/>
      <c r="F408" s="23"/>
    </row>
    <row r="409" spans="2:6" ht="12.75" x14ac:dyDescent="0.2">
      <c r="B409" s="20"/>
      <c r="E409" s="22"/>
      <c r="F409" s="23"/>
    </row>
    <row r="410" spans="2:6" ht="12.75" x14ac:dyDescent="0.2">
      <c r="B410" s="20"/>
      <c r="E410" s="22"/>
      <c r="F410" s="23"/>
    </row>
    <row r="411" spans="2:6" ht="12.75" x14ac:dyDescent="0.2">
      <c r="B411" s="20"/>
      <c r="E411" s="22"/>
      <c r="F411" s="23"/>
    </row>
    <row r="412" spans="2:6" ht="12.75" x14ac:dyDescent="0.2">
      <c r="B412" s="20"/>
      <c r="E412" s="22"/>
      <c r="F412" s="23"/>
    </row>
    <row r="413" spans="2:6" ht="12.75" x14ac:dyDescent="0.2">
      <c r="B413" s="20"/>
      <c r="E413" s="22"/>
      <c r="F413" s="23"/>
    </row>
    <row r="414" spans="2:6" ht="12.75" x14ac:dyDescent="0.2">
      <c r="B414" s="20"/>
      <c r="E414" s="22"/>
      <c r="F414" s="23"/>
    </row>
    <row r="415" spans="2:6" ht="12.75" x14ac:dyDescent="0.2">
      <c r="B415" s="20"/>
      <c r="E415" s="22"/>
      <c r="F415" s="23"/>
    </row>
    <row r="416" spans="2:6" ht="12.75" x14ac:dyDescent="0.2">
      <c r="B416" s="20"/>
      <c r="E416" s="22"/>
      <c r="F416" s="23"/>
    </row>
    <row r="417" spans="2:6" ht="12.75" x14ac:dyDescent="0.2">
      <c r="B417" s="20"/>
      <c r="E417" s="22"/>
      <c r="F417" s="23"/>
    </row>
    <row r="418" spans="2:6" ht="12.75" x14ac:dyDescent="0.2">
      <c r="B418" s="20"/>
      <c r="E418" s="22"/>
      <c r="F418" s="23"/>
    </row>
    <row r="419" spans="2:6" ht="12.75" x14ac:dyDescent="0.2">
      <c r="B419" s="20"/>
      <c r="E419" s="22"/>
      <c r="F419" s="23"/>
    </row>
    <row r="420" spans="2:6" ht="12.75" x14ac:dyDescent="0.2">
      <c r="B420" s="20"/>
      <c r="E420" s="22"/>
      <c r="F420" s="23"/>
    </row>
    <row r="421" spans="2:6" ht="12.75" x14ac:dyDescent="0.2">
      <c r="B421" s="20"/>
      <c r="E421" s="22"/>
      <c r="F421" s="23"/>
    </row>
    <row r="422" spans="2:6" ht="12.75" x14ac:dyDescent="0.2">
      <c r="B422" s="20"/>
      <c r="E422" s="22"/>
      <c r="F422" s="23"/>
    </row>
    <row r="423" spans="2:6" ht="12.75" x14ac:dyDescent="0.2">
      <c r="B423" s="20"/>
      <c r="E423" s="22"/>
      <c r="F423" s="23"/>
    </row>
    <row r="424" spans="2:6" ht="12.75" x14ac:dyDescent="0.2">
      <c r="B424" s="20"/>
      <c r="E424" s="22"/>
      <c r="F424" s="23"/>
    </row>
    <row r="425" spans="2:6" ht="12.75" x14ac:dyDescent="0.2">
      <c r="B425" s="20"/>
      <c r="E425" s="22"/>
      <c r="F425" s="23"/>
    </row>
    <row r="426" spans="2:6" ht="12.75" x14ac:dyDescent="0.2">
      <c r="B426" s="20"/>
      <c r="E426" s="22"/>
      <c r="F426" s="23"/>
    </row>
    <row r="427" spans="2:6" ht="12.75" x14ac:dyDescent="0.2">
      <c r="B427" s="20"/>
      <c r="E427" s="22"/>
      <c r="F427" s="23"/>
    </row>
    <row r="428" spans="2:6" ht="12.75" x14ac:dyDescent="0.2">
      <c r="B428" s="20"/>
      <c r="E428" s="22"/>
      <c r="F428" s="23"/>
    </row>
    <row r="429" spans="2:6" ht="12.75" x14ac:dyDescent="0.2">
      <c r="B429" s="20"/>
      <c r="E429" s="22"/>
      <c r="F429" s="23"/>
    </row>
    <row r="430" spans="2:6" ht="12.75" x14ac:dyDescent="0.2">
      <c r="B430" s="20"/>
      <c r="E430" s="22"/>
      <c r="F430" s="23"/>
    </row>
    <row r="431" spans="2:6" ht="12.75" x14ac:dyDescent="0.2">
      <c r="B431" s="20"/>
      <c r="E431" s="22"/>
      <c r="F431" s="23"/>
    </row>
    <row r="432" spans="2:6" ht="12.75" x14ac:dyDescent="0.2">
      <c r="B432" s="20"/>
      <c r="E432" s="22"/>
      <c r="F432" s="23"/>
    </row>
    <row r="433" spans="2:6" ht="12.75" x14ac:dyDescent="0.2">
      <c r="B433" s="20"/>
      <c r="E433" s="22"/>
      <c r="F433" s="23"/>
    </row>
    <row r="434" spans="2:6" ht="12.75" x14ac:dyDescent="0.2">
      <c r="B434" s="20"/>
      <c r="E434" s="22"/>
      <c r="F434" s="23"/>
    </row>
    <row r="435" spans="2:6" ht="12.75" x14ac:dyDescent="0.2">
      <c r="B435" s="20"/>
      <c r="E435" s="22"/>
      <c r="F435" s="23"/>
    </row>
    <row r="436" spans="2:6" ht="12.75" x14ac:dyDescent="0.2">
      <c r="B436" s="20"/>
      <c r="E436" s="22"/>
      <c r="F436" s="23"/>
    </row>
    <row r="437" spans="2:6" ht="12.75" x14ac:dyDescent="0.2">
      <c r="B437" s="20"/>
      <c r="E437" s="22"/>
      <c r="F437" s="23"/>
    </row>
    <row r="438" spans="2:6" ht="12.75" x14ac:dyDescent="0.2">
      <c r="B438" s="20"/>
      <c r="E438" s="22"/>
      <c r="F438" s="23"/>
    </row>
    <row r="439" spans="2:6" ht="12.75" x14ac:dyDescent="0.2">
      <c r="B439" s="20"/>
      <c r="E439" s="22"/>
      <c r="F439" s="23"/>
    </row>
    <row r="440" spans="2:6" ht="12.75" x14ac:dyDescent="0.2">
      <c r="B440" s="20"/>
      <c r="E440" s="22"/>
      <c r="F440" s="23"/>
    </row>
    <row r="441" spans="2:6" ht="12.75" x14ac:dyDescent="0.2">
      <c r="B441" s="20"/>
      <c r="E441" s="22"/>
      <c r="F441" s="23"/>
    </row>
    <row r="442" spans="2:6" ht="12.75" x14ac:dyDescent="0.2">
      <c r="B442" s="20"/>
      <c r="E442" s="22"/>
      <c r="F442" s="23"/>
    </row>
    <row r="443" spans="2:6" ht="12.75" x14ac:dyDescent="0.2">
      <c r="B443" s="20"/>
      <c r="E443" s="22"/>
      <c r="F443" s="23"/>
    </row>
    <row r="444" spans="2:6" ht="12.75" x14ac:dyDescent="0.2">
      <c r="B444" s="20"/>
      <c r="E444" s="22"/>
      <c r="F444" s="23"/>
    </row>
    <row r="445" spans="2:6" ht="12.75" x14ac:dyDescent="0.2">
      <c r="B445" s="20"/>
      <c r="E445" s="22"/>
      <c r="F445" s="23"/>
    </row>
    <row r="446" spans="2:6" ht="12.75" x14ac:dyDescent="0.2">
      <c r="B446" s="20"/>
      <c r="E446" s="22"/>
      <c r="F446" s="23"/>
    </row>
    <row r="447" spans="2:6" ht="12.75" x14ac:dyDescent="0.2">
      <c r="B447" s="20"/>
      <c r="E447" s="22"/>
      <c r="F447" s="23"/>
    </row>
    <row r="448" spans="2:6" ht="12.75" x14ac:dyDescent="0.2">
      <c r="B448" s="20"/>
      <c r="E448" s="22"/>
      <c r="F448" s="23"/>
    </row>
    <row r="449" spans="2:6" ht="12.75" x14ac:dyDescent="0.2">
      <c r="B449" s="20"/>
      <c r="E449" s="22"/>
      <c r="F449" s="23"/>
    </row>
    <row r="450" spans="2:6" ht="12.75" x14ac:dyDescent="0.2">
      <c r="B450" s="20"/>
      <c r="E450" s="22"/>
      <c r="F450" s="23"/>
    </row>
    <row r="451" spans="2:6" ht="12.75" x14ac:dyDescent="0.2">
      <c r="B451" s="20"/>
      <c r="E451" s="22"/>
      <c r="F451" s="23"/>
    </row>
    <row r="452" spans="2:6" ht="12.75" x14ac:dyDescent="0.2">
      <c r="B452" s="20"/>
      <c r="E452" s="22"/>
      <c r="F452" s="23"/>
    </row>
    <row r="453" spans="2:6" ht="12.75" x14ac:dyDescent="0.2">
      <c r="B453" s="20"/>
      <c r="E453" s="22"/>
      <c r="F453" s="23"/>
    </row>
    <row r="454" spans="2:6" ht="12.75" x14ac:dyDescent="0.2">
      <c r="B454" s="20"/>
      <c r="E454" s="22"/>
      <c r="F454" s="23"/>
    </row>
    <row r="455" spans="2:6" ht="12.75" x14ac:dyDescent="0.2">
      <c r="B455" s="20"/>
      <c r="E455" s="22"/>
      <c r="F455" s="23"/>
    </row>
    <row r="456" spans="2:6" ht="12.75" x14ac:dyDescent="0.2">
      <c r="B456" s="20"/>
      <c r="E456" s="22"/>
      <c r="F456" s="23"/>
    </row>
    <row r="457" spans="2:6" ht="12.75" x14ac:dyDescent="0.2">
      <c r="B457" s="20"/>
      <c r="E457" s="22"/>
      <c r="F457" s="23"/>
    </row>
    <row r="458" spans="2:6" ht="12.75" x14ac:dyDescent="0.2">
      <c r="B458" s="20"/>
      <c r="E458" s="22"/>
      <c r="F458" s="23"/>
    </row>
    <row r="459" spans="2:6" ht="12.75" x14ac:dyDescent="0.2">
      <c r="B459" s="20"/>
      <c r="E459" s="22"/>
      <c r="F459" s="23"/>
    </row>
    <row r="460" spans="2:6" ht="12.75" x14ac:dyDescent="0.2">
      <c r="B460" s="20"/>
      <c r="E460" s="22"/>
      <c r="F460" s="23"/>
    </row>
    <row r="461" spans="2:6" ht="12.75" x14ac:dyDescent="0.2">
      <c r="B461" s="20"/>
      <c r="E461" s="22"/>
      <c r="F461" s="23"/>
    </row>
    <row r="462" spans="2:6" ht="12.75" x14ac:dyDescent="0.2">
      <c r="B462" s="20"/>
      <c r="E462" s="22"/>
      <c r="F462" s="23"/>
    </row>
    <row r="463" spans="2:6" ht="12.75" x14ac:dyDescent="0.2">
      <c r="B463" s="20"/>
      <c r="E463" s="22"/>
      <c r="F463" s="23"/>
    </row>
    <row r="464" spans="2:6" ht="12.75" x14ac:dyDescent="0.2">
      <c r="B464" s="20"/>
      <c r="E464" s="22"/>
      <c r="F464" s="23"/>
    </row>
    <row r="465" spans="2:6" ht="12.75" x14ac:dyDescent="0.2">
      <c r="B465" s="20"/>
      <c r="E465" s="22"/>
      <c r="F465" s="23"/>
    </row>
    <row r="466" spans="2:6" ht="12.75" x14ac:dyDescent="0.2">
      <c r="B466" s="20"/>
      <c r="E466" s="22"/>
      <c r="F466" s="23"/>
    </row>
    <row r="467" spans="2:6" ht="12.75" x14ac:dyDescent="0.2">
      <c r="B467" s="20"/>
      <c r="E467" s="22"/>
      <c r="F467" s="23"/>
    </row>
    <row r="468" spans="2:6" ht="12.75" x14ac:dyDescent="0.2">
      <c r="B468" s="20"/>
      <c r="E468" s="22"/>
      <c r="F468" s="23"/>
    </row>
    <row r="469" spans="2:6" ht="12.75" x14ac:dyDescent="0.2">
      <c r="B469" s="20"/>
      <c r="E469" s="22"/>
      <c r="F469" s="23"/>
    </row>
    <row r="470" spans="2:6" ht="12.75" x14ac:dyDescent="0.2">
      <c r="B470" s="20"/>
      <c r="E470" s="22"/>
      <c r="F470" s="23"/>
    </row>
    <row r="471" spans="2:6" ht="12.75" x14ac:dyDescent="0.2">
      <c r="B471" s="20"/>
      <c r="E471" s="22"/>
      <c r="F471" s="23"/>
    </row>
    <row r="472" spans="2:6" ht="12.75" x14ac:dyDescent="0.2">
      <c r="B472" s="20"/>
      <c r="E472" s="22"/>
      <c r="F472" s="23"/>
    </row>
    <row r="473" spans="2:6" ht="12.75" x14ac:dyDescent="0.2">
      <c r="B473" s="20"/>
      <c r="E473" s="22"/>
      <c r="F473" s="23"/>
    </row>
    <row r="474" spans="2:6" ht="12.75" x14ac:dyDescent="0.2">
      <c r="B474" s="20"/>
      <c r="E474" s="22"/>
      <c r="F474" s="23"/>
    </row>
    <row r="475" spans="2:6" ht="12.75" x14ac:dyDescent="0.2">
      <c r="B475" s="20"/>
      <c r="E475" s="22"/>
      <c r="F475" s="23"/>
    </row>
    <row r="476" spans="2:6" ht="12.75" x14ac:dyDescent="0.2">
      <c r="B476" s="20"/>
      <c r="E476" s="22"/>
      <c r="F476" s="23"/>
    </row>
    <row r="477" spans="2:6" ht="12.75" x14ac:dyDescent="0.2">
      <c r="B477" s="20"/>
      <c r="E477" s="22"/>
      <c r="F477" s="23"/>
    </row>
    <row r="478" spans="2:6" ht="12.75" x14ac:dyDescent="0.2">
      <c r="B478" s="20"/>
      <c r="E478" s="22"/>
      <c r="F478" s="23"/>
    </row>
    <row r="479" spans="2:6" ht="12.75" x14ac:dyDescent="0.2">
      <c r="B479" s="20"/>
      <c r="E479" s="22"/>
      <c r="F479" s="23"/>
    </row>
    <row r="480" spans="2:6" ht="12.75" x14ac:dyDescent="0.2">
      <c r="B480" s="20"/>
      <c r="E480" s="22"/>
      <c r="F480" s="23"/>
    </row>
    <row r="481" spans="2:6" ht="12.75" x14ac:dyDescent="0.2">
      <c r="B481" s="20"/>
      <c r="E481" s="22"/>
      <c r="F481" s="23"/>
    </row>
    <row r="482" spans="2:6" ht="12.75" x14ac:dyDescent="0.2">
      <c r="B482" s="20"/>
      <c r="E482" s="22"/>
      <c r="F482" s="23"/>
    </row>
    <row r="483" spans="2:6" ht="12.75" x14ac:dyDescent="0.2">
      <c r="B483" s="20"/>
      <c r="E483" s="22"/>
      <c r="F483" s="23"/>
    </row>
    <row r="484" spans="2:6" ht="12.75" x14ac:dyDescent="0.2">
      <c r="B484" s="20"/>
      <c r="E484" s="22"/>
      <c r="F484" s="23"/>
    </row>
    <row r="485" spans="2:6" ht="12.75" x14ac:dyDescent="0.2">
      <c r="B485" s="20"/>
      <c r="E485" s="22"/>
      <c r="F485" s="23"/>
    </row>
    <row r="486" spans="2:6" ht="12.75" x14ac:dyDescent="0.2">
      <c r="B486" s="20"/>
      <c r="E486" s="22"/>
      <c r="F486" s="23"/>
    </row>
    <row r="487" spans="2:6" ht="12.75" x14ac:dyDescent="0.2">
      <c r="B487" s="20"/>
      <c r="E487" s="22"/>
      <c r="F487" s="23"/>
    </row>
    <row r="488" spans="2:6" ht="12.75" x14ac:dyDescent="0.2">
      <c r="B488" s="20"/>
      <c r="E488" s="22"/>
      <c r="F488" s="23"/>
    </row>
    <row r="489" spans="2:6" ht="12.75" x14ac:dyDescent="0.2">
      <c r="B489" s="20"/>
      <c r="E489" s="22"/>
      <c r="F489" s="23"/>
    </row>
    <row r="490" spans="2:6" ht="12.75" x14ac:dyDescent="0.2">
      <c r="B490" s="20"/>
      <c r="E490" s="22"/>
      <c r="F490" s="23"/>
    </row>
    <row r="491" spans="2:6" ht="12.75" x14ac:dyDescent="0.2">
      <c r="B491" s="20"/>
      <c r="E491" s="22"/>
      <c r="F491" s="23"/>
    </row>
    <row r="492" spans="2:6" ht="12.75" x14ac:dyDescent="0.2">
      <c r="B492" s="20"/>
      <c r="E492" s="22"/>
      <c r="F492" s="23"/>
    </row>
    <row r="493" spans="2:6" ht="12.75" x14ac:dyDescent="0.2">
      <c r="B493" s="20"/>
      <c r="E493" s="22"/>
      <c r="F493" s="23"/>
    </row>
    <row r="494" spans="2:6" ht="12.75" x14ac:dyDescent="0.2">
      <c r="B494" s="20"/>
      <c r="E494" s="22"/>
      <c r="F494" s="23"/>
    </row>
    <row r="495" spans="2:6" ht="12.75" x14ac:dyDescent="0.2">
      <c r="B495" s="20"/>
      <c r="E495" s="22"/>
      <c r="F495" s="23"/>
    </row>
    <row r="496" spans="2:6" ht="12.75" x14ac:dyDescent="0.2">
      <c r="B496" s="20"/>
      <c r="E496" s="22"/>
      <c r="F496" s="23"/>
    </row>
    <row r="497" spans="2:6" ht="12.75" x14ac:dyDescent="0.2">
      <c r="B497" s="20"/>
      <c r="E497" s="22"/>
      <c r="F497" s="23"/>
    </row>
    <row r="498" spans="2:6" ht="12.75" x14ac:dyDescent="0.2">
      <c r="B498" s="20"/>
      <c r="E498" s="22"/>
      <c r="F498" s="23"/>
    </row>
    <row r="499" spans="2:6" ht="12.75" x14ac:dyDescent="0.2">
      <c r="B499" s="20"/>
      <c r="E499" s="22"/>
      <c r="F499" s="23"/>
    </row>
    <row r="500" spans="2:6" ht="12.75" x14ac:dyDescent="0.2">
      <c r="B500" s="20"/>
      <c r="E500" s="22"/>
      <c r="F500" s="23"/>
    </row>
    <row r="501" spans="2:6" ht="12.75" x14ac:dyDescent="0.2">
      <c r="B501" s="20"/>
      <c r="E501" s="22"/>
      <c r="F501" s="23"/>
    </row>
    <row r="502" spans="2:6" ht="12.75" x14ac:dyDescent="0.2">
      <c r="B502" s="20"/>
      <c r="E502" s="22"/>
      <c r="F502" s="23"/>
    </row>
    <row r="503" spans="2:6" ht="12.75" x14ac:dyDescent="0.2">
      <c r="B503" s="20"/>
      <c r="E503" s="22"/>
      <c r="F503" s="23"/>
    </row>
    <row r="504" spans="2:6" ht="12.75" x14ac:dyDescent="0.2">
      <c r="B504" s="20"/>
      <c r="E504" s="22"/>
      <c r="F504" s="23"/>
    </row>
    <row r="505" spans="2:6" ht="12.75" x14ac:dyDescent="0.2">
      <c r="B505" s="20"/>
      <c r="E505" s="22"/>
      <c r="F505" s="23"/>
    </row>
    <row r="506" spans="2:6" ht="12.75" x14ac:dyDescent="0.2">
      <c r="B506" s="20"/>
      <c r="E506" s="22"/>
      <c r="F506" s="23"/>
    </row>
    <row r="507" spans="2:6" ht="12.75" x14ac:dyDescent="0.2">
      <c r="B507" s="20"/>
      <c r="E507" s="22"/>
      <c r="F507" s="23"/>
    </row>
    <row r="508" spans="2:6" ht="12.75" x14ac:dyDescent="0.2">
      <c r="B508" s="20"/>
      <c r="E508" s="22"/>
      <c r="F508" s="23"/>
    </row>
    <row r="509" spans="2:6" ht="12.75" x14ac:dyDescent="0.2">
      <c r="B509" s="20"/>
      <c r="E509" s="22"/>
      <c r="F509" s="23"/>
    </row>
    <row r="510" spans="2:6" ht="12.75" x14ac:dyDescent="0.2">
      <c r="B510" s="20"/>
      <c r="E510" s="22"/>
      <c r="F510" s="23"/>
    </row>
    <row r="511" spans="2:6" ht="12.75" x14ac:dyDescent="0.2">
      <c r="B511" s="20"/>
      <c r="E511" s="22"/>
      <c r="F511" s="23"/>
    </row>
    <row r="512" spans="2:6" ht="12.75" x14ac:dyDescent="0.2">
      <c r="B512" s="20"/>
      <c r="E512" s="22"/>
      <c r="F512" s="23"/>
    </row>
    <row r="513" spans="2:6" ht="12.75" x14ac:dyDescent="0.2">
      <c r="B513" s="20"/>
      <c r="E513" s="22"/>
      <c r="F513" s="23"/>
    </row>
    <row r="514" spans="2:6" ht="12.75" x14ac:dyDescent="0.2">
      <c r="B514" s="20"/>
      <c r="E514" s="22"/>
      <c r="F514" s="23"/>
    </row>
    <row r="515" spans="2:6" ht="12.75" x14ac:dyDescent="0.2">
      <c r="B515" s="20"/>
      <c r="E515" s="22"/>
      <c r="F515" s="23"/>
    </row>
    <row r="516" spans="2:6" ht="12.75" x14ac:dyDescent="0.2">
      <c r="B516" s="20"/>
      <c r="E516" s="22"/>
      <c r="F516" s="23"/>
    </row>
    <row r="517" spans="2:6" ht="12.75" x14ac:dyDescent="0.2">
      <c r="B517" s="20"/>
      <c r="E517" s="22"/>
      <c r="F517" s="23"/>
    </row>
    <row r="518" spans="2:6" ht="12.75" x14ac:dyDescent="0.2">
      <c r="B518" s="20"/>
      <c r="E518" s="22"/>
      <c r="F518" s="23"/>
    </row>
    <row r="519" spans="2:6" ht="12.75" x14ac:dyDescent="0.2">
      <c r="B519" s="20"/>
      <c r="E519" s="22"/>
      <c r="F519" s="23"/>
    </row>
    <row r="520" spans="2:6" ht="12.75" x14ac:dyDescent="0.2">
      <c r="B520" s="20"/>
      <c r="E520" s="22"/>
      <c r="F520" s="23"/>
    </row>
    <row r="521" spans="2:6" ht="12.75" x14ac:dyDescent="0.2">
      <c r="B521" s="20"/>
      <c r="E521" s="22"/>
      <c r="F521" s="23"/>
    </row>
    <row r="522" spans="2:6" ht="12.75" x14ac:dyDescent="0.2">
      <c r="B522" s="20"/>
      <c r="E522" s="22"/>
      <c r="F522" s="23"/>
    </row>
    <row r="523" spans="2:6" ht="12.75" x14ac:dyDescent="0.2">
      <c r="B523" s="20"/>
      <c r="E523" s="22"/>
      <c r="F523" s="23"/>
    </row>
    <row r="524" spans="2:6" ht="12.75" x14ac:dyDescent="0.2">
      <c r="B524" s="20"/>
      <c r="E524" s="22"/>
      <c r="F524" s="23"/>
    </row>
    <row r="525" spans="2:6" ht="12.75" x14ac:dyDescent="0.2">
      <c r="B525" s="20"/>
      <c r="E525" s="22"/>
      <c r="F525" s="23"/>
    </row>
    <row r="526" spans="2:6" ht="12.75" x14ac:dyDescent="0.2">
      <c r="B526" s="20"/>
      <c r="E526" s="22"/>
      <c r="F526" s="23"/>
    </row>
    <row r="527" spans="2:6" ht="12.75" x14ac:dyDescent="0.2">
      <c r="B527" s="20"/>
      <c r="E527" s="22"/>
      <c r="F527" s="23"/>
    </row>
    <row r="528" spans="2:6" ht="12.75" x14ac:dyDescent="0.2">
      <c r="B528" s="20"/>
      <c r="E528" s="22"/>
      <c r="F528" s="23"/>
    </row>
    <row r="529" spans="2:6" ht="12.75" x14ac:dyDescent="0.2">
      <c r="B529" s="20"/>
      <c r="E529" s="22"/>
      <c r="F529" s="23"/>
    </row>
    <row r="530" spans="2:6" ht="12.75" x14ac:dyDescent="0.2">
      <c r="B530" s="20"/>
      <c r="E530" s="22"/>
      <c r="F530" s="23"/>
    </row>
    <row r="531" spans="2:6" ht="12.75" x14ac:dyDescent="0.2">
      <c r="B531" s="20"/>
      <c r="E531" s="22"/>
      <c r="F531" s="23"/>
    </row>
    <row r="532" spans="2:6" ht="12.75" x14ac:dyDescent="0.2">
      <c r="B532" s="20"/>
      <c r="E532" s="22"/>
      <c r="F532" s="23"/>
    </row>
    <row r="533" spans="2:6" ht="12.75" x14ac:dyDescent="0.2">
      <c r="B533" s="20"/>
      <c r="E533" s="22"/>
      <c r="F533" s="23"/>
    </row>
    <row r="534" spans="2:6" ht="12.75" x14ac:dyDescent="0.2">
      <c r="B534" s="20"/>
      <c r="E534" s="22"/>
      <c r="F534" s="23"/>
    </row>
    <row r="535" spans="2:6" ht="12.75" x14ac:dyDescent="0.2">
      <c r="B535" s="20"/>
      <c r="E535" s="22"/>
      <c r="F535" s="23"/>
    </row>
    <row r="536" spans="2:6" ht="12.75" x14ac:dyDescent="0.2">
      <c r="B536" s="20"/>
      <c r="E536" s="22"/>
      <c r="F536" s="23"/>
    </row>
    <row r="537" spans="2:6" ht="12.75" x14ac:dyDescent="0.2">
      <c r="B537" s="20"/>
      <c r="E537" s="22"/>
      <c r="F537" s="23"/>
    </row>
    <row r="538" spans="2:6" ht="12.75" x14ac:dyDescent="0.2">
      <c r="B538" s="20"/>
      <c r="E538" s="22"/>
      <c r="F538" s="23"/>
    </row>
    <row r="539" spans="2:6" ht="12.75" x14ac:dyDescent="0.2">
      <c r="B539" s="20"/>
      <c r="E539" s="22"/>
      <c r="F539" s="23"/>
    </row>
    <row r="540" spans="2:6" ht="12.75" x14ac:dyDescent="0.2">
      <c r="B540" s="20"/>
      <c r="E540" s="22"/>
      <c r="F540" s="23"/>
    </row>
    <row r="541" spans="2:6" ht="12.75" x14ac:dyDescent="0.2">
      <c r="B541" s="20"/>
      <c r="E541" s="22"/>
      <c r="F541" s="23"/>
    </row>
    <row r="542" spans="2:6" ht="12.75" x14ac:dyDescent="0.2">
      <c r="B542" s="20"/>
      <c r="E542" s="22"/>
      <c r="F542" s="23"/>
    </row>
    <row r="543" spans="2:6" ht="12.75" x14ac:dyDescent="0.2">
      <c r="B543" s="20"/>
      <c r="E543" s="22"/>
      <c r="F543" s="23"/>
    </row>
    <row r="544" spans="2:6" ht="12.75" x14ac:dyDescent="0.2">
      <c r="B544" s="20"/>
      <c r="E544" s="22"/>
      <c r="F544" s="23"/>
    </row>
    <row r="545" spans="2:6" ht="12.75" x14ac:dyDescent="0.2">
      <c r="B545" s="20"/>
      <c r="E545" s="22"/>
      <c r="F545" s="23"/>
    </row>
    <row r="546" spans="2:6" ht="12.75" x14ac:dyDescent="0.2">
      <c r="B546" s="20"/>
      <c r="E546" s="22"/>
      <c r="F546" s="23"/>
    </row>
    <row r="547" spans="2:6" ht="12.75" x14ac:dyDescent="0.2">
      <c r="B547" s="20"/>
      <c r="E547" s="22"/>
      <c r="F547" s="23"/>
    </row>
    <row r="548" spans="2:6" ht="12.75" x14ac:dyDescent="0.2">
      <c r="B548" s="20"/>
      <c r="E548" s="22"/>
      <c r="F548" s="23"/>
    </row>
    <row r="549" spans="2:6" ht="12.75" x14ac:dyDescent="0.2">
      <c r="B549" s="20"/>
      <c r="E549" s="22"/>
      <c r="F549" s="23"/>
    </row>
    <row r="550" spans="2:6" ht="12.75" x14ac:dyDescent="0.2">
      <c r="B550" s="20"/>
      <c r="E550" s="22"/>
      <c r="F550" s="23"/>
    </row>
    <row r="551" spans="2:6" ht="12.75" x14ac:dyDescent="0.2">
      <c r="B551" s="20"/>
      <c r="E551" s="22"/>
      <c r="F551" s="23"/>
    </row>
    <row r="552" spans="2:6" ht="12.75" x14ac:dyDescent="0.2">
      <c r="B552" s="20"/>
      <c r="E552" s="22"/>
      <c r="F552" s="23"/>
    </row>
    <row r="553" spans="2:6" ht="12.75" x14ac:dyDescent="0.2">
      <c r="B553" s="20"/>
      <c r="E553" s="22"/>
      <c r="F553" s="23"/>
    </row>
    <row r="554" spans="2:6" ht="12.75" x14ac:dyDescent="0.2">
      <c r="B554" s="20"/>
      <c r="E554" s="22"/>
      <c r="F554" s="23"/>
    </row>
    <row r="555" spans="2:6" ht="12.75" x14ac:dyDescent="0.2">
      <c r="B555" s="20"/>
      <c r="E555" s="22"/>
      <c r="F555" s="23"/>
    </row>
    <row r="556" spans="2:6" ht="12.75" x14ac:dyDescent="0.2">
      <c r="B556" s="20"/>
      <c r="E556" s="22"/>
      <c r="F556" s="23"/>
    </row>
    <row r="557" spans="2:6" ht="12.75" x14ac:dyDescent="0.2">
      <c r="B557" s="20"/>
      <c r="E557" s="22"/>
      <c r="F557" s="23"/>
    </row>
    <row r="558" spans="2:6" ht="12.75" x14ac:dyDescent="0.2">
      <c r="B558" s="20"/>
      <c r="E558" s="22"/>
      <c r="F558" s="23"/>
    </row>
    <row r="559" spans="2:6" ht="12.75" x14ac:dyDescent="0.2">
      <c r="B559" s="20"/>
      <c r="E559" s="22"/>
      <c r="F559" s="23"/>
    </row>
    <row r="560" spans="2:6" ht="12.75" x14ac:dyDescent="0.2">
      <c r="B560" s="20"/>
      <c r="E560" s="22"/>
      <c r="F560" s="23"/>
    </row>
    <row r="561" spans="2:6" ht="12.75" x14ac:dyDescent="0.2">
      <c r="B561" s="20"/>
      <c r="E561" s="22"/>
      <c r="F561" s="23"/>
    </row>
    <row r="562" spans="2:6" ht="12.75" x14ac:dyDescent="0.2">
      <c r="B562" s="20"/>
      <c r="E562" s="22"/>
      <c r="F562" s="23"/>
    </row>
    <row r="563" spans="2:6" ht="12.75" x14ac:dyDescent="0.2">
      <c r="B563" s="20"/>
      <c r="E563" s="22"/>
      <c r="F563" s="23"/>
    </row>
    <row r="564" spans="2:6" ht="12.75" x14ac:dyDescent="0.2">
      <c r="B564" s="20"/>
      <c r="E564" s="22"/>
      <c r="F564" s="23"/>
    </row>
    <row r="565" spans="2:6" ht="12.75" x14ac:dyDescent="0.2">
      <c r="B565" s="20"/>
      <c r="E565" s="22"/>
      <c r="F565" s="23"/>
    </row>
    <row r="566" spans="2:6" ht="12.75" x14ac:dyDescent="0.2">
      <c r="B566" s="20"/>
      <c r="E566" s="22"/>
      <c r="F566" s="23"/>
    </row>
    <row r="567" spans="2:6" ht="12.75" x14ac:dyDescent="0.2">
      <c r="B567" s="20"/>
      <c r="E567" s="22"/>
      <c r="F567" s="23"/>
    </row>
    <row r="568" spans="2:6" ht="12.75" x14ac:dyDescent="0.2">
      <c r="B568" s="20"/>
      <c r="E568" s="22"/>
      <c r="F568" s="23"/>
    </row>
    <row r="569" spans="2:6" ht="12.75" x14ac:dyDescent="0.2">
      <c r="B569" s="20"/>
      <c r="E569" s="22"/>
      <c r="F569" s="23"/>
    </row>
    <row r="570" spans="2:6" ht="12.75" x14ac:dyDescent="0.2">
      <c r="B570" s="20"/>
      <c r="E570" s="22"/>
      <c r="F570" s="23"/>
    </row>
    <row r="571" spans="2:6" ht="12.75" x14ac:dyDescent="0.2">
      <c r="B571" s="20"/>
      <c r="E571" s="22"/>
      <c r="F571" s="23"/>
    </row>
    <row r="572" spans="2:6" ht="12.75" x14ac:dyDescent="0.2">
      <c r="B572" s="20"/>
      <c r="E572" s="22"/>
      <c r="F572" s="23"/>
    </row>
    <row r="573" spans="2:6" ht="12.75" x14ac:dyDescent="0.2">
      <c r="B573" s="20"/>
      <c r="E573" s="22"/>
      <c r="F573" s="23"/>
    </row>
    <row r="574" spans="2:6" ht="12.75" x14ac:dyDescent="0.2">
      <c r="B574" s="20"/>
      <c r="E574" s="22"/>
      <c r="F574" s="23"/>
    </row>
    <row r="575" spans="2:6" ht="12.75" x14ac:dyDescent="0.2">
      <c r="B575" s="20"/>
      <c r="E575" s="22"/>
      <c r="F575" s="23"/>
    </row>
    <row r="576" spans="2:6" ht="12.75" x14ac:dyDescent="0.2">
      <c r="B576" s="20"/>
      <c r="E576" s="22"/>
      <c r="F576" s="23"/>
    </row>
    <row r="577" spans="2:6" ht="12.75" x14ac:dyDescent="0.2">
      <c r="B577" s="20"/>
      <c r="E577" s="22"/>
      <c r="F577" s="23"/>
    </row>
    <row r="578" spans="2:6" ht="12.75" x14ac:dyDescent="0.2">
      <c r="B578" s="20"/>
      <c r="E578" s="22"/>
      <c r="F578" s="23"/>
    </row>
    <row r="579" spans="2:6" ht="12.75" x14ac:dyDescent="0.2">
      <c r="B579" s="20"/>
      <c r="E579" s="22"/>
      <c r="F579" s="23"/>
    </row>
    <row r="580" spans="2:6" ht="12.75" x14ac:dyDescent="0.2">
      <c r="B580" s="20"/>
      <c r="E580" s="22"/>
      <c r="F580" s="23"/>
    </row>
    <row r="581" spans="2:6" ht="12.75" x14ac:dyDescent="0.2">
      <c r="B581" s="20"/>
      <c r="E581" s="22"/>
      <c r="F581" s="23"/>
    </row>
    <row r="582" spans="2:6" ht="12.75" x14ac:dyDescent="0.2">
      <c r="B582" s="20"/>
      <c r="E582" s="22"/>
      <c r="F582" s="23"/>
    </row>
    <row r="583" spans="2:6" ht="12.75" x14ac:dyDescent="0.2">
      <c r="B583" s="20"/>
      <c r="E583" s="22"/>
      <c r="F583" s="23"/>
    </row>
    <row r="584" spans="2:6" ht="12.75" x14ac:dyDescent="0.2">
      <c r="B584" s="20"/>
      <c r="E584" s="22"/>
      <c r="F584" s="23"/>
    </row>
    <row r="585" spans="2:6" ht="12.75" x14ac:dyDescent="0.2">
      <c r="B585" s="20"/>
      <c r="E585" s="22"/>
      <c r="F585" s="23"/>
    </row>
    <row r="586" spans="2:6" ht="12.75" x14ac:dyDescent="0.2">
      <c r="B586" s="20"/>
      <c r="E586" s="22"/>
      <c r="F586" s="23"/>
    </row>
    <row r="587" spans="2:6" ht="12.75" x14ac:dyDescent="0.2">
      <c r="B587" s="20"/>
      <c r="E587" s="22"/>
      <c r="F587" s="23"/>
    </row>
    <row r="588" spans="2:6" ht="12.75" x14ac:dyDescent="0.2">
      <c r="B588" s="20"/>
      <c r="E588" s="22"/>
      <c r="F588" s="23"/>
    </row>
    <row r="589" spans="2:6" ht="12.75" x14ac:dyDescent="0.2">
      <c r="B589" s="20"/>
      <c r="E589" s="22"/>
      <c r="F589" s="23"/>
    </row>
    <row r="590" spans="2:6" ht="12.75" x14ac:dyDescent="0.2">
      <c r="B590" s="20"/>
      <c r="E590" s="22"/>
      <c r="F590" s="23"/>
    </row>
    <row r="591" spans="2:6" ht="12.75" x14ac:dyDescent="0.2">
      <c r="B591" s="20"/>
      <c r="E591" s="22"/>
      <c r="F591" s="23"/>
    </row>
    <row r="592" spans="2:6" ht="12.75" x14ac:dyDescent="0.2">
      <c r="B592" s="20"/>
      <c r="E592" s="22"/>
      <c r="F592" s="23"/>
    </row>
    <row r="593" spans="2:6" ht="12.75" x14ac:dyDescent="0.2">
      <c r="B593" s="20"/>
      <c r="E593" s="22"/>
      <c r="F593" s="23"/>
    </row>
    <row r="594" spans="2:6" ht="12.75" x14ac:dyDescent="0.2">
      <c r="B594" s="20"/>
      <c r="E594" s="22"/>
      <c r="F594" s="23"/>
    </row>
    <row r="595" spans="2:6" ht="12.75" x14ac:dyDescent="0.2">
      <c r="B595" s="20"/>
      <c r="E595" s="22"/>
      <c r="F595" s="23"/>
    </row>
    <row r="596" spans="2:6" ht="12.75" x14ac:dyDescent="0.2">
      <c r="B596" s="20"/>
      <c r="E596" s="22"/>
      <c r="F596" s="23"/>
    </row>
    <row r="597" spans="2:6" ht="12.75" x14ac:dyDescent="0.2">
      <c r="B597" s="20"/>
      <c r="E597" s="22"/>
      <c r="F597" s="23"/>
    </row>
    <row r="598" spans="2:6" ht="12.75" x14ac:dyDescent="0.2">
      <c r="B598" s="20"/>
      <c r="E598" s="22"/>
      <c r="F598" s="23"/>
    </row>
    <row r="599" spans="2:6" ht="12.75" x14ac:dyDescent="0.2">
      <c r="B599" s="20"/>
      <c r="E599" s="22"/>
      <c r="F599" s="23"/>
    </row>
    <row r="600" spans="2:6" ht="12.75" x14ac:dyDescent="0.2">
      <c r="B600" s="20"/>
      <c r="E600" s="22"/>
      <c r="F600" s="23"/>
    </row>
    <row r="601" spans="2:6" ht="12.75" x14ac:dyDescent="0.2">
      <c r="B601" s="20"/>
      <c r="E601" s="22"/>
      <c r="F601" s="23"/>
    </row>
    <row r="602" spans="2:6" ht="12.75" x14ac:dyDescent="0.2">
      <c r="B602" s="20"/>
      <c r="E602" s="22"/>
      <c r="F602" s="23"/>
    </row>
    <row r="603" spans="2:6" ht="12.75" x14ac:dyDescent="0.2">
      <c r="B603" s="20"/>
      <c r="E603" s="22"/>
      <c r="F603" s="23"/>
    </row>
    <row r="604" spans="2:6" ht="12.75" x14ac:dyDescent="0.2">
      <c r="B604" s="20"/>
      <c r="E604" s="22"/>
      <c r="F604" s="23"/>
    </row>
    <row r="605" spans="2:6" ht="12.75" x14ac:dyDescent="0.2">
      <c r="B605" s="20"/>
      <c r="E605" s="22"/>
      <c r="F605" s="23"/>
    </row>
    <row r="606" spans="2:6" ht="12.75" x14ac:dyDescent="0.2">
      <c r="B606" s="20"/>
      <c r="E606" s="22"/>
      <c r="F606" s="23"/>
    </row>
    <row r="607" spans="2:6" ht="12.75" x14ac:dyDescent="0.2">
      <c r="B607" s="20"/>
      <c r="E607" s="22"/>
      <c r="F607" s="23"/>
    </row>
    <row r="608" spans="2:6" ht="12.75" x14ac:dyDescent="0.2">
      <c r="B608" s="20"/>
      <c r="E608" s="22"/>
      <c r="F608" s="23"/>
    </row>
    <row r="609" spans="2:6" ht="12.75" x14ac:dyDescent="0.2">
      <c r="B609" s="20"/>
      <c r="E609" s="22"/>
      <c r="F609" s="23"/>
    </row>
    <row r="610" spans="2:6" ht="12.75" x14ac:dyDescent="0.2">
      <c r="B610" s="20"/>
      <c r="E610" s="22"/>
      <c r="F610" s="23"/>
    </row>
    <row r="611" spans="2:6" ht="12.75" x14ac:dyDescent="0.2">
      <c r="B611" s="20"/>
      <c r="E611" s="22"/>
      <c r="F611" s="23"/>
    </row>
    <row r="612" spans="2:6" ht="12.75" x14ac:dyDescent="0.2">
      <c r="B612" s="20"/>
      <c r="E612" s="22"/>
      <c r="F612" s="23"/>
    </row>
    <row r="613" spans="2:6" ht="12.75" x14ac:dyDescent="0.2">
      <c r="B613" s="20"/>
      <c r="E613" s="22"/>
      <c r="F613" s="23"/>
    </row>
    <row r="614" spans="2:6" ht="12.75" x14ac:dyDescent="0.2">
      <c r="B614" s="20"/>
      <c r="E614" s="22"/>
      <c r="F614" s="23"/>
    </row>
    <row r="615" spans="2:6" ht="12.75" x14ac:dyDescent="0.2">
      <c r="B615" s="20"/>
      <c r="E615" s="22"/>
      <c r="F615" s="23"/>
    </row>
    <row r="616" spans="2:6" ht="12.75" x14ac:dyDescent="0.2">
      <c r="B616" s="20"/>
      <c r="E616" s="22"/>
      <c r="F616" s="23"/>
    </row>
    <row r="617" spans="2:6" ht="12.75" x14ac:dyDescent="0.2">
      <c r="B617" s="20"/>
      <c r="E617" s="22"/>
      <c r="F617" s="23"/>
    </row>
    <row r="618" spans="2:6" ht="12.75" x14ac:dyDescent="0.2">
      <c r="B618" s="20"/>
      <c r="E618" s="22"/>
      <c r="F618" s="23"/>
    </row>
    <row r="619" spans="2:6" ht="12.75" x14ac:dyDescent="0.2">
      <c r="B619" s="20"/>
      <c r="E619" s="22"/>
      <c r="F619" s="23"/>
    </row>
    <row r="620" spans="2:6" ht="12.75" x14ac:dyDescent="0.2">
      <c r="B620" s="20"/>
      <c r="E620" s="22"/>
      <c r="F620" s="23"/>
    </row>
    <row r="621" spans="2:6" ht="12.75" x14ac:dyDescent="0.2">
      <c r="B621" s="20"/>
      <c r="E621" s="22"/>
      <c r="F621" s="23"/>
    </row>
    <row r="622" spans="2:6" ht="12.75" x14ac:dyDescent="0.2">
      <c r="B622" s="20"/>
      <c r="E622" s="22"/>
      <c r="F622" s="23"/>
    </row>
    <row r="623" spans="2:6" ht="12.75" x14ac:dyDescent="0.2">
      <c r="B623" s="20"/>
      <c r="E623" s="22"/>
      <c r="F623" s="23"/>
    </row>
    <row r="624" spans="2:6" ht="12.75" x14ac:dyDescent="0.2">
      <c r="B624" s="20"/>
      <c r="E624" s="22"/>
      <c r="F624" s="23"/>
    </row>
    <row r="625" spans="2:6" ht="12.75" x14ac:dyDescent="0.2">
      <c r="B625" s="20"/>
      <c r="E625" s="22"/>
      <c r="F625" s="23"/>
    </row>
    <row r="626" spans="2:6" ht="12.75" x14ac:dyDescent="0.2">
      <c r="B626" s="20"/>
      <c r="E626" s="22"/>
      <c r="F626" s="23"/>
    </row>
    <row r="627" spans="2:6" ht="12.75" x14ac:dyDescent="0.2">
      <c r="B627" s="20"/>
      <c r="E627" s="22"/>
      <c r="F627" s="23"/>
    </row>
    <row r="628" spans="2:6" ht="12.75" x14ac:dyDescent="0.2">
      <c r="B628" s="20"/>
      <c r="E628" s="22"/>
      <c r="F628" s="23"/>
    </row>
    <row r="629" spans="2:6" ht="12.75" x14ac:dyDescent="0.2">
      <c r="B629" s="20"/>
      <c r="E629" s="22"/>
      <c r="F629" s="23"/>
    </row>
    <row r="630" spans="2:6" ht="12.75" x14ac:dyDescent="0.2">
      <c r="B630" s="20"/>
      <c r="E630" s="22"/>
      <c r="F630" s="23"/>
    </row>
    <row r="631" spans="2:6" ht="12.75" x14ac:dyDescent="0.2">
      <c r="B631" s="20"/>
      <c r="E631" s="22"/>
      <c r="F631" s="23"/>
    </row>
    <row r="632" spans="2:6" ht="12.75" x14ac:dyDescent="0.2">
      <c r="B632" s="20"/>
      <c r="E632" s="22"/>
      <c r="F632" s="23"/>
    </row>
    <row r="633" spans="2:6" ht="12.75" x14ac:dyDescent="0.2">
      <c r="B633" s="20"/>
      <c r="E633" s="22"/>
      <c r="F633" s="23"/>
    </row>
    <row r="634" spans="2:6" ht="12.75" x14ac:dyDescent="0.2">
      <c r="B634" s="20"/>
      <c r="E634" s="22"/>
      <c r="F634" s="23"/>
    </row>
    <row r="635" spans="2:6" ht="12.75" x14ac:dyDescent="0.2">
      <c r="B635" s="20"/>
      <c r="E635" s="22"/>
      <c r="F635" s="23"/>
    </row>
    <row r="636" spans="2:6" ht="12.75" x14ac:dyDescent="0.2">
      <c r="B636" s="20"/>
      <c r="E636" s="22"/>
      <c r="F636" s="23"/>
    </row>
    <row r="637" spans="2:6" ht="12.75" x14ac:dyDescent="0.2">
      <c r="B637" s="20"/>
      <c r="E637" s="22"/>
      <c r="F637" s="23"/>
    </row>
    <row r="638" spans="2:6" ht="12.75" x14ac:dyDescent="0.2">
      <c r="B638" s="20"/>
      <c r="E638" s="22"/>
      <c r="F638" s="23"/>
    </row>
    <row r="639" spans="2:6" ht="12.75" x14ac:dyDescent="0.2">
      <c r="B639" s="20"/>
      <c r="E639" s="22"/>
      <c r="F639" s="23"/>
    </row>
    <row r="640" spans="2:6" ht="12.75" x14ac:dyDescent="0.2">
      <c r="B640" s="20"/>
      <c r="E640" s="22"/>
      <c r="F640" s="23"/>
    </row>
    <row r="641" spans="2:6" ht="12.75" x14ac:dyDescent="0.2">
      <c r="B641" s="20"/>
      <c r="E641" s="22"/>
      <c r="F641" s="23"/>
    </row>
    <row r="642" spans="2:6" ht="12.75" x14ac:dyDescent="0.2">
      <c r="B642" s="20"/>
      <c r="E642" s="22"/>
      <c r="F642" s="23"/>
    </row>
    <row r="643" spans="2:6" ht="12.75" x14ac:dyDescent="0.2">
      <c r="B643" s="20"/>
      <c r="E643" s="22"/>
      <c r="F643" s="23"/>
    </row>
    <row r="644" spans="2:6" ht="12.75" x14ac:dyDescent="0.2">
      <c r="B644" s="20"/>
      <c r="E644" s="22"/>
      <c r="F644" s="23"/>
    </row>
    <row r="645" spans="2:6" ht="12.75" x14ac:dyDescent="0.2">
      <c r="B645" s="20"/>
      <c r="E645" s="22"/>
      <c r="F645" s="23"/>
    </row>
    <row r="646" spans="2:6" ht="12.75" x14ac:dyDescent="0.2">
      <c r="B646" s="20"/>
      <c r="E646" s="22"/>
      <c r="F646" s="23"/>
    </row>
    <row r="647" spans="2:6" ht="12.75" x14ac:dyDescent="0.2">
      <c r="B647" s="20"/>
      <c r="E647" s="22"/>
      <c r="F647" s="23"/>
    </row>
    <row r="648" spans="2:6" ht="12.75" x14ac:dyDescent="0.2">
      <c r="B648" s="20"/>
      <c r="E648" s="22"/>
      <c r="F648" s="23"/>
    </row>
    <row r="649" spans="2:6" ht="12.75" x14ac:dyDescent="0.2">
      <c r="B649" s="20"/>
      <c r="E649" s="22"/>
      <c r="F649" s="23"/>
    </row>
    <row r="650" spans="2:6" ht="12.75" x14ac:dyDescent="0.2">
      <c r="B650" s="20"/>
      <c r="E650" s="22"/>
      <c r="F650" s="23"/>
    </row>
    <row r="651" spans="2:6" ht="12.75" x14ac:dyDescent="0.2">
      <c r="B651" s="20"/>
      <c r="E651" s="22"/>
      <c r="F651" s="23"/>
    </row>
    <row r="652" spans="2:6" ht="12.75" x14ac:dyDescent="0.2">
      <c r="B652" s="20"/>
      <c r="E652" s="22"/>
      <c r="F652" s="23"/>
    </row>
    <row r="653" spans="2:6" ht="12.75" x14ac:dyDescent="0.2">
      <c r="B653" s="20"/>
      <c r="E653" s="22"/>
      <c r="F653" s="23"/>
    </row>
    <row r="654" spans="2:6" ht="12.75" x14ac:dyDescent="0.2">
      <c r="B654" s="20"/>
      <c r="E654" s="22"/>
      <c r="F654" s="23"/>
    </row>
    <row r="655" spans="2:6" ht="12.75" x14ac:dyDescent="0.2">
      <c r="B655" s="20"/>
      <c r="E655" s="22"/>
      <c r="F655" s="23"/>
    </row>
    <row r="656" spans="2:6" ht="12.75" x14ac:dyDescent="0.2">
      <c r="B656" s="20"/>
      <c r="E656" s="22"/>
      <c r="F656" s="23"/>
    </row>
    <row r="657" spans="2:6" ht="12.75" x14ac:dyDescent="0.2">
      <c r="B657" s="20"/>
      <c r="E657" s="22"/>
      <c r="F657" s="23"/>
    </row>
    <row r="658" spans="2:6" ht="12.75" x14ac:dyDescent="0.2">
      <c r="B658" s="20"/>
      <c r="E658" s="22"/>
      <c r="F658" s="23"/>
    </row>
    <row r="659" spans="2:6" ht="12.75" x14ac:dyDescent="0.2">
      <c r="B659" s="20"/>
      <c r="E659" s="22"/>
      <c r="F659" s="23"/>
    </row>
    <row r="660" spans="2:6" ht="12.75" x14ac:dyDescent="0.2">
      <c r="B660" s="20"/>
      <c r="E660" s="22"/>
      <c r="F660" s="23"/>
    </row>
    <row r="661" spans="2:6" ht="12.75" x14ac:dyDescent="0.2">
      <c r="B661" s="20"/>
      <c r="E661" s="22"/>
      <c r="F661" s="23"/>
    </row>
    <row r="662" spans="2:6" ht="12.75" x14ac:dyDescent="0.2">
      <c r="B662" s="20"/>
      <c r="E662" s="22"/>
      <c r="F662" s="23"/>
    </row>
    <row r="663" spans="2:6" ht="12.75" x14ac:dyDescent="0.2">
      <c r="B663" s="20"/>
      <c r="E663" s="22"/>
      <c r="F663" s="23"/>
    </row>
    <row r="664" spans="2:6" ht="12.75" x14ac:dyDescent="0.2">
      <c r="B664" s="20"/>
      <c r="E664" s="22"/>
      <c r="F664" s="23"/>
    </row>
    <row r="665" spans="2:6" ht="12.75" x14ac:dyDescent="0.2">
      <c r="B665" s="20"/>
      <c r="E665" s="22"/>
      <c r="F665" s="23"/>
    </row>
    <row r="666" spans="2:6" ht="12.75" x14ac:dyDescent="0.2">
      <c r="B666" s="20"/>
      <c r="E666" s="22"/>
      <c r="F666" s="23"/>
    </row>
    <row r="667" spans="2:6" ht="12.75" x14ac:dyDescent="0.2">
      <c r="B667" s="20"/>
      <c r="E667" s="22"/>
      <c r="F667" s="23"/>
    </row>
    <row r="668" spans="2:6" ht="12.75" x14ac:dyDescent="0.2">
      <c r="B668" s="20"/>
      <c r="E668" s="22"/>
      <c r="F668" s="23"/>
    </row>
    <row r="669" spans="2:6" ht="12.75" x14ac:dyDescent="0.2">
      <c r="B669" s="20"/>
      <c r="E669" s="22"/>
      <c r="F669" s="23"/>
    </row>
    <row r="670" spans="2:6" ht="12.75" x14ac:dyDescent="0.2">
      <c r="B670" s="20"/>
      <c r="E670" s="22"/>
      <c r="F670" s="23"/>
    </row>
    <row r="671" spans="2:6" ht="12.75" x14ac:dyDescent="0.2">
      <c r="B671" s="20"/>
      <c r="E671" s="22"/>
      <c r="F671" s="23"/>
    </row>
    <row r="672" spans="2:6" ht="12.75" x14ac:dyDescent="0.2">
      <c r="B672" s="20"/>
      <c r="E672" s="22"/>
      <c r="F672" s="23"/>
    </row>
    <row r="673" spans="2:6" ht="12.75" x14ac:dyDescent="0.2">
      <c r="B673" s="20"/>
      <c r="E673" s="22"/>
      <c r="F673" s="23"/>
    </row>
    <row r="674" spans="2:6" ht="12.75" x14ac:dyDescent="0.2">
      <c r="B674" s="20"/>
      <c r="E674" s="22"/>
      <c r="F674" s="23"/>
    </row>
    <row r="675" spans="2:6" ht="12.75" x14ac:dyDescent="0.2">
      <c r="B675" s="20"/>
      <c r="E675" s="22"/>
      <c r="F675" s="23"/>
    </row>
    <row r="676" spans="2:6" ht="12.75" x14ac:dyDescent="0.2">
      <c r="B676" s="20"/>
      <c r="E676" s="22"/>
      <c r="F676" s="23"/>
    </row>
    <row r="677" spans="2:6" ht="12.75" x14ac:dyDescent="0.2">
      <c r="B677" s="20"/>
      <c r="E677" s="22"/>
      <c r="F677" s="23"/>
    </row>
    <row r="678" spans="2:6" ht="12.75" x14ac:dyDescent="0.2">
      <c r="B678" s="20"/>
      <c r="E678" s="22"/>
      <c r="F678" s="23"/>
    </row>
    <row r="679" spans="2:6" ht="12.75" x14ac:dyDescent="0.2">
      <c r="B679" s="20"/>
      <c r="E679" s="22"/>
      <c r="F679" s="23"/>
    </row>
    <row r="680" spans="2:6" ht="12.75" x14ac:dyDescent="0.2">
      <c r="B680" s="20"/>
      <c r="E680" s="22"/>
      <c r="F680" s="23"/>
    </row>
    <row r="681" spans="2:6" ht="12.75" x14ac:dyDescent="0.2">
      <c r="B681" s="20"/>
      <c r="E681" s="22"/>
      <c r="F681" s="23"/>
    </row>
    <row r="682" spans="2:6" ht="12.75" x14ac:dyDescent="0.2">
      <c r="B682" s="20"/>
      <c r="E682" s="22"/>
      <c r="F682" s="23"/>
    </row>
    <row r="683" spans="2:6" ht="12.75" x14ac:dyDescent="0.2">
      <c r="B683" s="20"/>
      <c r="E683" s="22"/>
      <c r="F683" s="23"/>
    </row>
    <row r="684" spans="2:6" ht="12.75" x14ac:dyDescent="0.2">
      <c r="B684" s="20"/>
      <c r="E684" s="22"/>
      <c r="F684" s="23"/>
    </row>
    <row r="685" spans="2:6" ht="12.75" x14ac:dyDescent="0.2">
      <c r="B685" s="20"/>
      <c r="E685" s="22"/>
      <c r="F685" s="23"/>
    </row>
    <row r="686" spans="2:6" ht="12.75" x14ac:dyDescent="0.2">
      <c r="B686" s="20"/>
      <c r="E686" s="22"/>
      <c r="F686" s="23"/>
    </row>
    <row r="687" spans="2:6" ht="12.75" x14ac:dyDescent="0.2">
      <c r="B687" s="20"/>
      <c r="E687" s="22"/>
      <c r="F687" s="23"/>
    </row>
    <row r="688" spans="2:6" ht="12.75" x14ac:dyDescent="0.2">
      <c r="B688" s="20"/>
      <c r="E688" s="22"/>
      <c r="F688" s="23"/>
    </row>
    <row r="689" spans="2:6" ht="12.75" x14ac:dyDescent="0.2">
      <c r="B689" s="20"/>
      <c r="E689" s="22"/>
      <c r="F689" s="23"/>
    </row>
    <row r="690" spans="2:6" ht="12.75" x14ac:dyDescent="0.2">
      <c r="B690" s="20"/>
      <c r="E690" s="22"/>
      <c r="F690" s="23"/>
    </row>
    <row r="691" spans="2:6" ht="12.75" x14ac:dyDescent="0.2">
      <c r="B691" s="20"/>
      <c r="E691" s="22"/>
      <c r="F691" s="23"/>
    </row>
    <row r="692" spans="2:6" ht="12.75" x14ac:dyDescent="0.2">
      <c r="B692" s="20"/>
      <c r="E692" s="22"/>
      <c r="F692" s="23"/>
    </row>
    <row r="693" spans="2:6" ht="12.75" x14ac:dyDescent="0.2">
      <c r="B693" s="20"/>
      <c r="E693" s="22"/>
      <c r="F693" s="23"/>
    </row>
    <row r="694" spans="2:6" ht="12.75" x14ac:dyDescent="0.2">
      <c r="B694" s="20"/>
      <c r="E694" s="22"/>
      <c r="F694" s="23"/>
    </row>
    <row r="695" spans="2:6" ht="12.75" x14ac:dyDescent="0.2">
      <c r="B695" s="20"/>
      <c r="E695" s="22"/>
      <c r="F695" s="23"/>
    </row>
    <row r="696" spans="2:6" ht="12.75" x14ac:dyDescent="0.2">
      <c r="B696" s="20"/>
      <c r="E696" s="22"/>
      <c r="F696" s="23"/>
    </row>
    <row r="697" spans="2:6" ht="12.75" x14ac:dyDescent="0.2">
      <c r="B697" s="20"/>
      <c r="E697" s="22"/>
      <c r="F697" s="23"/>
    </row>
    <row r="698" spans="2:6" ht="12.75" x14ac:dyDescent="0.2">
      <c r="B698" s="20"/>
      <c r="E698" s="22"/>
      <c r="F698" s="23"/>
    </row>
    <row r="699" spans="2:6" ht="12.75" x14ac:dyDescent="0.2">
      <c r="B699" s="20"/>
      <c r="E699" s="22"/>
      <c r="F699" s="23"/>
    </row>
    <row r="700" spans="2:6" ht="12.75" x14ac:dyDescent="0.2">
      <c r="B700" s="20"/>
      <c r="E700" s="22"/>
      <c r="F700" s="23"/>
    </row>
    <row r="701" spans="2:6" ht="12.75" x14ac:dyDescent="0.2">
      <c r="B701" s="20"/>
      <c r="E701" s="22"/>
      <c r="F701" s="23"/>
    </row>
    <row r="702" spans="2:6" ht="12.75" x14ac:dyDescent="0.2">
      <c r="B702" s="20"/>
      <c r="E702" s="22"/>
      <c r="F702" s="23"/>
    </row>
    <row r="703" spans="2:6" ht="12.75" x14ac:dyDescent="0.2">
      <c r="B703" s="20"/>
      <c r="E703" s="22"/>
      <c r="F703" s="23"/>
    </row>
    <row r="704" spans="2:6" ht="12.75" x14ac:dyDescent="0.2">
      <c r="B704" s="20"/>
      <c r="E704" s="22"/>
      <c r="F704" s="23"/>
    </row>
    <row r="705" spans="2:6" ht="12.75" x14ac:dyDescent="0.2">
      <c r="B705" s="20"/>
      <c r="E705" s="22"/>
      <c r="F705" s="23"/>
    </row>
    <row r="706" spans="2:6" ht="12.75" x14ac:dyDescent="0.2">
      <c r="B706" s="20"/>
      <c r="E706" s="22"/>
      <c r="F706" s="23"/>
    </row>
    <row r="707" spans="2:6" ht="12.75" x14ac:dyDescent="0.2">
      <c r="B707" s="20"/>
      <c r="E707" s="22"/>
      <c r="F707" s="23"/>
    </row>
    <row r="708" spans="2:6" ht="12.75" x14ac:dyDescent="0.2">
      <c r="B708" s="20"/>
      <c r="E708" s="22"/>
      <c r="F708" s="23"/>
    </row>
    <row r="709" spans="2:6" ht="12.75" x14ac:dyDescent="0.2">
      <c r="B709" s="20"/>
      <c r="E709" s="22"/>
      <c r="F709" s="23"/>
    </row>
    <row r="710" spans="2:6" ht="12.75" x14ac:dyDescent="0.2">
      <c r="B710" s="20"/>
      <c r="E710" s="22"/>
      <c r="F710" s="23"/>
    </row>
    <row r="711" spans="2:6" ht="12.75" x14ac:dyDescent="0.2">
      <c r="B711" s="20"/>
      <c r="E711" s="22"/>
      <c r="F711" s="23"/>
    </row>
    <row r="712" spans="2:6" ht="12.75" x14ac:dyDescent="0.2">
      <c r="B712" s="20"/>
      <c r="E712" s="22"/>
      <c r="F712" s="23"/>
    </row>
    <row r="713" spans="2:6" ht="12.75" x14ac:dyDescent="0.2">
      <c r="B713" s="20"/>
      <c r="E713" s="22"/>
      <c r="F713" s="23"/>
    </row>
    <row r="714" spans="2:6" ht="12.75" x14ac:dyDescent="0.2">
      <c r="B714" s="20"/>
      <c r="E714" s="22"/>
      <c r="F714" s="23"/>
    </row>
    <row r="715" spans="2:6" ht="12.75" x14ac:dyDescent="0.2">
      <c r="B715" s="20"/>
      <c r="E715" s="22"/>
      <c r="F715" s="23"/>
    </row>
    <row r="716" spans="2:6" ht="12.75" x14ac:dyDescent="0.2">
      <c r="B716" s="20"/>
      <c r="E716" s="22"/>
      <c r="F716" s="23"/>
    </row>
    <row r="717" spans="2:6" ht="12.75" x14ac:dyDescent="0.2">
      <c r="B717" s="20"/>
      <c r="E717" s="22"/>
      <c r="F717" s="23"/>
    </row>
    <row r="718" spans="2:6" ht="12.75" x14ac:dyDescent="0.2">
      <c r="B718" s="20"/>
      <c r="E718" s="22"/>
      <c r="F718" s="23"/>
    </row>
    <row r="719" spans="2:6" ht="12.75" x14ac:dyDescent="0.2">
      <c r="B719" s="20"/>
      <c r="E719" s="22"/>
      <c r="F719" s="23"/>
    </row>
    <row r="720" spans="2:6" ht="12.75" x14ac:dyDescent="0.2">
      <c r="B720" s="20"/>
      <c r="E720" s="22"/>
      <c r="F720" s="23"/>
    </row>
    <row r="721" spans="2:6" ht="12.75" x14ac:dyDescent="0.2">
      <c r="B721" s="20"/>
      <c r="E721" s="22"/>
      <c r="F721" s="23"/>
    </row>
    <row r="722" spans="2:6" ht="12.75" x14ac:dyDescent="0.2">
      <c r="B722" s="20"/>
      <c r="E722" s="22"/>
      <c r="F722" s="23"/>
    </row>
    <row r="723" spans="2:6" ht="12.75" x14ac:dyDescent="0.2">
      <c r="B723" s="20"/>
      <c r="E723" s="22"/>
      <c r="F723" s="23"/>
    </row>
    <row r="724" spans="2:6" ht="12.75" x14ac:dyDescent="0.2">
      <c r="B724" s="20"/>
      <c r="E724" s="22"/>
      <c r="F724" s="23"/>
    </row>
    <row r="725" spans="2:6" ht="12.75" x14ac:dyDescent="0.2">
      <c r="B725" s="20"/>
      <c r="E725" s="22"/>
      <c r="F725" s="23"/>
    </row>
    <row r="726" spans="2:6" ht="12.75" x14ac:dyDescent="0.2">
      <c r="B726" s="20"/>
      <c r="E726" s="22"/>
      <c r="F726" s="23"/>
    </row>
    <row r="727" spans="2:6" ht="12.75" x14ac:dyDescent="0.2">
      <c r="B727" s="20"/>
      <c r="E727" s="22"/>
      <c r="F727" s="23"/>
    </row>
    <row r="728" spans="2:6" ht="12.75" x14ac:dyDescent="0.2">
      <c r="B728" s="20"/>
      <c r="E728" s="22"/>
      <c r="F728" s="23"/>
    </row>
    <row r="729" spans="2:6" ht="12.75" x14ac:dyDescent="0.2">
      <c r="B729" s="20"/>
      <c r="E729" s="22"/>
      <c r="F729" s="23"/>
    </row>
    <row r="730" spans="2:6" ht="12.75" x14ac:dyDescent="0.2">
      <c r="B730" s="20"/>
      <c r="E730" s="22"/>
      <c r="F730" s="23"/>
    </row>
    <row r="731" spans="2:6" ht="12.75" x14ac:dyDescent="0.2">
      <c r="B731" s="20"/>
      <c r="E731" s="22"/>
      <c r="F731" s="23"/>
    </row>
    <row r="732" spans="2:6" ht="12.75" x14ac:dyDescent="0.2">
      <c r="B732" s="20"/>
      <c r="E732" s="22"/>
      <c r="F732" s="23"/>
    </row>
    <row r="733" spans="2:6" ht="12.75" x14ac:dyDescent="0.2">
      <c r="B733" s="20"/>
      <c r="E733" s="22"/>
      <c r="F733" s="23"/>
    </row>
    <row r="734" spans="2:6" ht="12.75" x14ac:dyDescent="0.2">
      <c r="B734" s="20"/>
      <c r="E734" s="22"/>
      <c r="F734" s="23"/>
    </row>
    <row r="735" spans="2:6" ht="12.75" x14ac:dyDescent="0.2">
      <c r="B735" s="20"/>
      <c r="E735" s="22"/>
      <c r="F735" s="23"/>
    </row>
    <row r="736" spans="2:6" ht="12.75" x14ac:dyDescent="0.2">
      <c r="B736" s="20"/>
      <c r="E736" s="22"/>
      <c r="F736" s="23"/>
    </row>
    <row r="737" spans="2:6" ht="12.75" x14ac:dyDescent="0.2">
      <c r="B737" s="20"/>
      <c r="E737" s="22"/>
      <c r="F737" s="23"/>
    </row>
    <row r="738" spans="2:6" ht="12.75" x14ac:dyDescent="0.2">
      <c r="B738" s="20"/>
      <c r="E738" s="22"/>
      <c r="F738" s="23"/>
    </row>
    <row r="739" spans="2:6" ht="12.75" x14ac:dyDescent="0.2">
      <c r="B739" s="20"/>
      <c r="E739" s="22"/>
      <c r="F739" s="23"/>
    </row>
    <row r="740" spans="2:6" ht="12.75" x14ac:dyDescent="0.2">
      <c r="B740" s="20"/>
      <c r="E740" s="22"/>
      <c r="F740" s="23"/>
    </row>
    <row r="741" spans="2:6" ht="12.75" x14ac:dyDescent="0.2">
      <c r="B741" s="20"/>
      <c r="E741" s="22"/>
      <c r="F741" s="23"/>
    </row>
    <row r="742" spans="2:6" ht="12.75" x14ac:dyDescent="0.2">
      <c r="B742" s="20"/>
      <c r="E742" s="22"/>
      <c r="F742" s="23"/>
    </row>
    <row r="743" spans="2:6" ht="12.75" x14ac:dyDescent="0.2">
      <c r="B743" s="20"/>
      <c r="E743" s="22"/>
      <c r="F743" s="23"/>
    </row>
    <row r="744" spans="2:6" ht="12.75" x14ac:dyDescent="0.2">
      <c r="B744" s="20"/>
      <c r="E744" s="22"/>
      <c r="F744" s="23"/>
    </row>
    <row r="745" spans="2:6" ht="12.75" x14ac:dyDescent="0.2">
      <c r="B745" s="20"/>
      <c r="E745" s="22"/>
      <c r="F745" s="23"/>
    </row>
    <row r="746" spans="2:6" ht="12.75" x14ac:dyDescent="0.2">
      <c r="B746" s="20"/>
      <c r="E746" s="22"/>
      <c r="F746" s="23"/>
    </row>
    <row r="747" spans="2:6" ht="12.75" x14ac:dyDescent="0.2">
      <c r="B747" s="20"/>
      <c r="E747" s="22"/>
      <c r="F747" s="23"/>
    </row>
    <row r="748" spans="2:6" ht="12.75" x14ac:dyDescent="0.2">
      <c r="B748" s="20"/>
      <c r="E748" s="22"/>
      <c r="F748" s="23"/>
    </row>
    <row r="749" spans="2:6" ht="12.75" x14ac:dyDescent="0.2">
      <c r="B749" s="20"/>
      <c r="E749" s="22"/>
      <c r="F749" s="23"/>
    </row>
    <row r="750" spans="2:6" ht="12.75" x14ac:dyDescent="0.2">
      <c r="B750" s="20"/>
      <c r="E750" s="22"/>
      <c r="F750" s="23"/>
    </row>
    <row r="751" spans="2:6" ht="12.75" x14ac:dyDescent="0.2">
      <c r="B751" s="20"/>
      <c r="E751" s="22"/>
      <c r="F751" s="23"/>
    </row>
    <row r="752" spans="2:6" ht="12.75" x14ac:dyDescent="0.2">
      <c r="B752" s="20"/>
      <c r="E752" s="22"/>
      <c r="F752" s="23"/>
    </row>
    <row r="753" spans="2:6" ht="12.75" x14ac:dyDescent="0.2">
      <c r="B753" s="20"/>
      <c r="E753" s="22"/>
      <c r="F753" s="23"/>
    </row>
    <row r="754" spans="2:6" ht="12.75" x14ac:dyDescent="0.2">
      <c r="B754" s="20"/>
      <c r="E754" s="22"/>
      <c r="F754" s="23"/>
    </row>
    <row r="755" spans="2:6" ht="12.75" x14ac:dyDescent="0.2">
      <c r="B755" s="20"/>
      <c r="E755" s="22"/>
      <c r="F755" s="23"/>
    </row>
    <row r="756" spans="2:6" ht="12.75" x14ac:dyDescent="0.2">
      <c r="B756" s="20"/>
      <c r="E756" s="22"/>
      <c r="F756" s="23"/>
    </row>
    <row r="757" spans="2:6" ht="12.75" x14ac:dyDescent="0.2">
      <c r="B757" s="20"/>
      <c r="E757" s="22"/>
      <c r="F757" s="23"/>
    </row>
    <row r="758" spans="2:6" ht="12.75" x14ac:dyDescent="0.2">
      <c r="B758" s="20"/>
      <c r="E758" s="22"/>
      <c r="F758" s="23"/>
    </row>
    <row r="759" spans="2:6" ht="12.75" x14ac:dyDescent="0.2">
      <c r="B759" s="20"/>
      <c r="E759" s="22"/>
      <c r="F759" s="23"/>
    </row>
    <row r="760" spans="2:6" ht="12.75" x14ac:dyDescent="0.2">
      <c r="B760" s="20"/>
      <c r="E760" s="22"/>
      <c r="F760" s="23"/>
    </row>
    <row r="761" spans="2:6" ht="12.75" x14ac:dyDescent="0.2">
      <c r="B761" s="20"/>
      <c r="E761" s="22"/>
      <c r="F761" s="23"/>
    </row>
    <row r="762" spans="2:6" ht="12.75" x14ac:dyDescent="0.2">
      <c r="B762" s="20"/>
      <c r="E762" s="22"/>
      <c r="F762" s="23"/>
    </row>
    <row r="763" spans="2:6" ht="12.75" x14ac:dyDescent="0.2">
      <c r="B763" s="20"/>
      <c r="E763" s="22"/>
      <c r="F763" s="23"/>
    </row>
    <row r="764" spans="2:6" ht="12.75" x14ac:dyDescent="0.2">
      <c r="B764" s="20"/>
      <c r="E764" s="22"/>
      <c r="F764" s="23"/>
    </row>
    <row r="765" spans="2:6" ht="12.75" x14ac:dyDescent="0.2">
      <c r="B765" s="20"/>
      <c r="E765" s="22"/>
      <c r="F765" s="23"/>
    </row>
    <row r="766" spans="2:6" ht="12.75" x14ac:dyDescent="0.2">
      <c r="B766" s="20"/>
      <c r="E766" s="22"/>
      <c r="F766" s="23"/>
    </row>
    <row r="767" spans="2:6" ht="12.75" x14ac:dyDescent="0.2">
      <c r="B767" s="20"/>
      <c r="E767" s="22"/>
      <c r="F767" s="23"/>
    </row>
    <row r="768" spans="2:6" ht="12.75" x14ac:dyDescent="0.2">
      <c r="B768" s="20"/>
      <c r="E768" s="22"/>
      <c r="F768" s="23"/>
    </row>
    <row r="769" spans="2:6" ht="12.75" x14ac:dyDescent="0.2">
      <c r="B769" s="20"/>
      <c r="E769" s="22"/>
      <c r="F769" s="23"/>
    </row>
    <row r="770" spans="2:6" ht="12.75" x14ac:dyDescent="0.2">
      <c r="B770" s="20"/>
      <c r="E770" s="22"/>
      <c r="F770" s="23"/>
    </row>
    <row r="771" spans="2:6" ht="12.75" x14ac:dyDescent="0.2">
      <c r="B771" s="20"/>
      <c r="E771" s="22"/>
      <c r="F771" s="23"/>
    </row>
    <row r="772" spans="2:6" ht="12.75" x14ac:dyDescent="0.2">
      <c r="B772" s="20"/>
      <c r="E772" s="22"/>
      <c r="F772" s="23"/>
    </row>
    <row r="773" spans="2:6" ht="12.75" x14ac:dyDescent="0.2">
      <c r="B773" s="20"/>
      <c r="E773" s="22"/>
      <c r="F773" s="23"/>
    </row>
    <row r="774" spans="2:6" ht="12.75" x14ac:dyDescent="0.2">
      <c r="B774" s="20"/>
      <c r="E774" s="22"/>
      <c r="F774" s="23"/>
    </row>
    <row r="775" spans="2:6" ht="12.75" x14ac:dyDescent="0.2">
      <c r="B775" s="20"/>
      <c r="E775" s="22"/>
      <c r="F775" s="23"/>
    </row>
    <row r="776" spans="2:6" ht="12.75" x14ac:dyDescent="0.2">
      <c r="B776" s="20"/>
      <c r="E776" s="22"/>
      <c r="F776" s="23"/>
    </row>
    <row r="777" spans="2:6" ht="12.75" x14ac:dyDescent="0.2">
      <c r="B777" s="20"/>
      <c r="E777" s="22"/>
      <c r="F777" s="23"/>
    </row>
    <row r="778" spans="2:6" ht="12.75" x14ac:dyDescent="0.2">
      <c r="B778" s="20"/>
      <c r="E778" s="22"/>
      <c r="F778" s="23"/>
    </row>
    <row r="779" spans="2:6" ht="12.75" x14ac:dyDescent="0.2">
      <c r="B779" s="20"/>
      <c r="E779" s="22"/>
      <c r="F779" s="23"/>
    </row>
    <row r="780" spans="2:6" ht="12.75" x14ac:dyDescent="0.2">
      <c r="B780" s="20"/>
      <c r="E780" s="22"/>
      <c r="F780" s="23"/>
    </row>
    <row r="781" spans="2:6" ht="12.75" x14ac:dyDescent="0.2">
      <c r="B781" s="20"/>
      <c r="E781" s="22"/>
      <c r="F781" s="23"/>
    </row>
    <row r="782" spans="2:6" ht="12.75" x14ac:dyDescent="0.2">
      <c r="B782" s="20"/>
      <c r="E782" s="22"/>
      <c r="F782" s="23"/>
    </row>
    <row r="783" spans="2:6" ht="12.75" x14ac:dyDescent="0.2">
      <c r="B783" s="20"/>
      <c r="E783" s="22"/>
      <c r="F783" s="23"/>
    </row>
    <row r="784" spans="2:6" ht="12.75" x14ac:dyDescent="0.2">
      <c r="B784" s="20"/>
      <c r="E784" s="22"/>
      <c r="F784" s="23"/>
    </row>
    <row r="785" spans="2:6" ht="12.75" x14ac:dyDescent="0.2">
      <c r="B785" s="20"/>
      <c r="E785" s="22"/>
      <c r="F785" s="23"/>
    </row>
    <row r="786" spans="2:6" ht="12.75" x14ac:dyDescent="0.2">
      <c r="B786" s="20"/>
      <c r="E786" s="22"/>
      <c r="F786" s="23"/>
    </row>
    <row r="787" spans="2:6" ht="12.75" x14ac:dyDescent="0.2">
      <c r="B787" s="20"/>
      <c r="E787" s="22"/>
      <c r="F787" s="23"/>
    </row>
    <row r="788" spans="2:6" ht="12.75" x14ac:dyDescent="0.2">
      <c r="B788" s="20"/>
      <c r="E788" s="22"/>
      <c r="F788" s="23"/>
    </row>
    <row r="789" spans="2:6" ht="12.75" x14ac:dyDescent="0.2">
      <c r="B789" s="20"/>
      <c r="E789" s="22"/>
      <c r="F789" s="23"/>
    </row>
    <row r="790" spans="2:6" ht="12.75" x14ac:dyDescent="0.2">
      <c r="B790" s="20"/>
      <c r="E790" s="22"/>
      <c r="F790" s="23"/>
    </row>
    <row r="791" spans="2:6" ht="12.75" x14ac:dyDescent="0.2">
      <c r="B791" s="20"/>
      <c r="E791" s="22"/>
      <c r="F791" s="23"/>
    </row>
    <row r="792" spans="2:6" ht="12.75" x14ac:dyDescent="0.2">
      <c r="B792" s="20"/>
      <c r="E792" s="22"/>
      <c r="F792" s="23"/>
    </row>
    <row r="793" spans="2:6" ht="12.75" x14ac:dyDescent="0.2">
      <c r="B793" s="20"/>
      <c r="E793" s="22"/>
      <c r="F793" s="23"/>
    </row>
    <row r="794" spans="2:6" ht="12.75" x14ac:dyDescent="0.2">
      <c r="B794" s="20"/>
      <c r="E794" s="22"/>
      <c r="F794" s="23"/>
    </row>
    <row r="795" spans="2:6" ht="12.75" x14ac:dyDescent="0.2">
      <c r="B795" s="20"/>
      <c r="E795" s="22"/>
      <c r="F795" s="23"/>
    </row>
    <row r="796" spans="2:6" ht="12.75" x14ac:dyDescent="0.2">
      <c r="B796" s="20"/>
      <c r="E796" s="22"/>
      <c r="F796" s="23"/>
    </row>
    <row r="797" spans="2:6" ht="12.75" x14ac:dyDescent="0.2">
      <c r="B797" s="20"/>
      <c r="E797" s="22"/>
      <c r="F797" s="23"/>
    </row>
    <row r="798" spans="2:6" ht="12.75" x14ac:dyDescent="0.2">
      <c r="B798" s="20"/>
      <c r="E798" s="22"/>
      <c r="F798" s="23"/>
    </row>
    <row r="799" spans="2:6" ht="12.75" x14ac:dyDescent="0.2">
      <c r="B799" s="20"/>
      <c r="E799" s="22"/>
      <c r="F799" s="23"/>
    </row>
    <row r="800" spans="2:6" ht="12.75" x14ac:dyDescent="0.2">
      <c r="B800" s="20"/>
      <c r="E800" s="22"/>
      <c r="F800" s="23"/>
    </row>
    <row r="801" spans="2:6" ht="12.75" x14ac:dyDescent="0.2">
      <c r="B801" s="20"/>
      <c r="E801" s="22"/>
      <c r="F801" s="23"/>
    </row>
    <row r="802" spans="2:6" ht="12.75" x14ac:dyDescent="0.2">
      <c r="B802" s="20"/>
      <c r="E802" s="22"/>
      <c r="F802" s="23"/>
    </row>
    <row r="803" spans="2:6" ht="12.75" x14ac:dyDescent="0.2">
      <c r="B803" s="20"/>
      <c r="E803" s="22"/>
      <c r="F803" s="23"/>
    </row>
    <row r="804" spans="2:6" ht="12.75" x14ac:dyDescent="0.2">
      <c r="B804" s="20"/>
      <c r="E804" s="22"/>
      <c r="F804" s="23"/>
    </row>
    <row r="805" spans="2:6" ht="12.75" x14ac:dyDescent="0.2">
      <c r="B805" s="20"/>
      <c r="E805" s="22"/>
      <c r="F805" s="23"/>
    </row>
    <row r="806" spans="2:6" ht="12.75" x14ac:dyDescent="0.2">
      <c r="B806" s="20"/>
      <c r="E806" s="22"/>
      <c r="F806" s="23"/>
    </row>
    <row r="807" spans="2:6" ht="12.75" x14ac:dyDescent="0.2">
      <c r="B807" s="20"/>
      <c r="E807" s="22"/>
      <c r="F807" s="23"/>
    </row>
    <row r="808" spans="2:6" ht="12.75" x14ac:dyDescent="0.2">
      <c r="B808" s="20"/>
      <c r="E808" s="22"/>
      <c r="F808" s="23"/>
    </row>
    <row r="809" spans="2:6" ht="12.75" x14ac:dyDescent="0.2">
      <c r="B809" s="20"/>
      <c r="E809" s="22"/>
      <c r="F809" s="23"/>
    </row>
    <row r="810" spans="2:6" ht="12.75" x14ac:dyDescent="0.2">
      <c r="B810" s="20"/>
      <c r="E810" s="22"/>
      <c r="F810" s="23"/>
    </row>
    <row r="811" spans="2:6" ht="12.75" x14ac:dyDescent="0.2">
      <c r="B811" s="20"/>
      <c r="E811" s="22"/>
      <c r="F811" s="23"/>
    </row>
    <row r="812" spans="2:6" ht="12.75" x14ac:dyDescent="0.2">
      <c r="B812" s="20"/>
      <c r="E812" s="22"/>
      <c r="F812" s="23"/>
    </row>
    <row r="813" spans="2:6" ht="12.75" x14ac:dyDescent="0.2">
      <c r="B813" s="20"/>
      <c r="E813" s="22"/>
      <c r="F813" s="23"/>
    </row>
    <row r="814" spans="2:6" ht="12.75" x14ac:dyDescent="0.2">
      <c r="B814" s="20"/>
      <c r="E814" s="22"/>
      <c r="F814" s="23"/>
    </row>
    <row r="815" spans="2:6" ht="12.75" x14ac:dyDescent="0.2">
      <c r="B815" s="20"/>
      <c r="E815" s="22"/>
      <c r="F815" s="23"/>
    </row>
    <row r="816" spans="2:6" ht="12.75" x14ac:dyDescent="0.2">
      <c r="B816" s="20"/>
      <c r="E816" s="22"/>
      <c r="F816" s="23"/>
    </row>
    <row r="817" spans="2:6" ht="12.75" x14ac:dyDescent="0.2">
      <c r="B817" s="20"/>
      <c r="E817" s="22"/>
      <c r="F817" s="23"/>
    </row>
    <row r="818" spans="2:6" ht="12.75" x14ac:dyDescent="0.2">
      <c r="B818" s="20"/>
      <c r="E818" s="22"/>
      <c r="F818" s="23"/>
    </row>
    <row r="819" spans="2:6" ht="12.75" x14ac:dyDescent="0.2">
      <c r="B819" s="20"/>
      <c r="E819" s="22"/>
      <c r="F819" s="23"/>
    </row>
    <row r="820" spans="2:6" ht="12.75" x14ac:dyDescent="0.2">
      <c r="B820" s="20"/>
      <c r="E820" s="22"/>
      <c r="F820" s="23"/>
    </row>
    <row r="821" spans="2:6" ht="12.75" x14ac:dyDescent="0.2">
      <c r="B821" s="20"/>
      <c r="E821" s="22"/>
      <c r="F821" s="23"/>
    </row>
    <row r="822" spans="2:6" ht="12.75" x14ac:dyDescent="0.2">
      <c r="B822" s="20"/>
      <c r="E822" s="22"/>
      <c r="F822" s="23"/>
    </row>
    <row r="823" spans="2:6" ht="12.75" x14ac:dyDescent="0.2">
      <c r="B823" s="20"/>
      <c r="E823" s="22"/>
      <c r="F823" s="23"/>
    </row>
    <row r="824" spans="2:6" ht="12.75" x14ac:dyDescent="0.2">
      <c r="B824" s="20"/>
      <c r="E824" s="22"/>
      <c r="F824" s="23"/>
    </row>
    <row r="825" spans="2:6" ht="12.75" x14ac:dyDescent="0.2">
      <c r="B825" s="20"/>
      <c r="E825" s="22"/>
      <c r="F825" s="23"/>
    </row>
    <row r="826" spans="2:6" ht="12.75" x14ac:dyDescent="0.2">
      <c r="B826" s="20"/>
      <c r="E826" s="22"/>
      <c r="F826" s="23"/>
    </row>
    <row r="827" spans="2:6" ht="12.75" x14ac:dyDescent="0.2">
      <c r="B827" s="20"/>
      <c r="E827" s="22"/>
      <c r="F827" s="23"/>
    </row>
    <row r="828" spans="2:6" ht="12.75" x14ac:dyDescent="0.2">
      <c r="B828" s="20"/>
      <c r="E828" s="22"/>
      <c r="F828" s="23"/>
    </row>
    <row r="829" spans="2:6" ht="12.75" x14ac:dyDescent="0.2">
      <c r="B829" s="20"/>
      <c r="E829" s="22"/>
      <c r="F829" s="23"/>
    </row>
    <row r="830" spans="2:6" ht="12.75" x14ac:dyDescent="0.2">
      <c r="B830" s="20"/>
      <c r="E830" s="22"/>
      <c r="F830" s="23"/>
    </row>
    <row r="831" spans="2:6" ht="12.75" x14ac:dyDescent="0.2">
      <c r="B831" s="20"/>
      <c r="E831" s="22"/>
      <c r="F831" s="23"/>
    </row>
    <row r="832" spans="2:6" ht="12.75" x14ac:dyDescent="0.2">
      <c r="B832" s="20"/>
      <c r="E832" s="22"/>
      <c r="F832" s="23"/>
    </row>
    <row r="833" spans="2:6" ht="12.75" x14ac:dyDescent="0.2">
      <c r="B833" s="20"/>
      <c r="E833" s="22"/>
      <c r="F833" s="23"/>
    </row>
    <row r="834" spans="2:6" ht="12.75" x14ac:dyDescent="0.2">
      <c r="B834" s="20"/>
      <c r="E834" s="22"/>
      <c r="F834" s="23"/>
    </row>
    <row r="835" spans="2:6" ht="12.75" x14ac:dyDescent="0.2">
      <c r="B835" s="20"/>
      <c r="E835" s="22"/>
      <c r="F835" s="23"/>
    </row>
    <row r="836" spans="2:6" ht="12.75" x14ac:dyDescent="0.2">
      <c r="B836" s="20"/>
      <c r="E836" s="22"/>
      <c r="F836" s="23"/>
    </row>
    <row r="837" spans="2:6" ht="12.75" x14ac:dyDescent="0.2">
      <c r="B837" s="20"/>
      <c r="E837" s="22"/>
      <c r="F837" s="23"/>
    </row>
    <row r="838" spans="2:6" ht="12.75" x14ac:dyDescent="0.2">
      <c r="B838" s="20"/>
      <c r="E838" s="22"/>
      <c r="F838" s="23"/>
    </row>
    <row r="839" spans="2:6" ht="12.75" x14ac:dyDescent="0.2">
      <c r="B839" s="20"/>
      <c r="E839" s="22"/>
      <c r="F839" s="23"/>
    </row>
    <row r="840" spans="2:6" ht="12.75" x14ac:dyDescent="0.2">
      <c r="B840" s="20"/>
      <c r="E840" s="22"/>
      <c r="F840" s="23"/>
    </row>
    <row r="841" spans="2:6" ht="12.75" x14ac:dyDescent="0.2">
      <c r="B841" s="20"/>
      <c r="E841" s="22"/>
      <c r="F841" s="23"/>
    </row>
    <row r="842" spans="2:6" ht="12.75" x14ac:dyDescent="0.2">
      <c r="B842" s="20"/>
      <c r="E842" s="22"/>
      <c r="F842" s="23"/>
    </row>
    <row r="843" spans="2:6" ht="12.75" x14ac:dyDescent="0.2">
      <c r="B843" s="20"/>
      <c r="E843" s="22"/>
      <c r="F843" s="23"/>
    </row>
    <row r="844" spans="2:6" ht="12.75" x14ac:dyDescent="0.2">
      <c r="B844" s="20"/>
      <c r="E844" s="22"/>
      <c r="F844" s="23"/>
    </row>
    <row r="845" spans="2:6" ht="12.75" x14ac:dyDescent="0.2">
      <c r="B845" s="20"/>
      <c r="E845" s="22"/>
      <c r="F845" s="23"/>
    </row>
    <row r="846" spans="2:6" ht="12.75" x14ac:dyDescent="0.2">
      <c r="B846" s="20"/>
      <c r="E846" s="22"/>
      <c r="F846" s="23"/>
    </row>
    <row r="847" spans="2:6" ht="12.75" x14ac:dyDescent="0.2">
      <c r="B847" s="20"/>
      <c r="E847" s="22"/>
      <c r="F847" s="23"/>
    </row>
    <row r="848" spans="2:6" ht="12.75" x14ac:dyDescent="0.2">
      <c r="B848" s="20"/>
      <c r="E848" s="22"/>
      <c r="F848" s="23"/>
    </row>
    <row r="849" spans="2:6" ht="12.75" x14ac:dyDescent="0.2">
      <c r="B849" s="20"/>
      <c r="E849" s="22"/>
      <c r="F849" s="23"/>
    </row>
    <row r="850" spans="2:6" ht="12.75" x14ac:dyDescent="0.2">
      <c r="B850" s="20"/>
      <c r="E850" s="22"/>
      <c r="F850" s="23"/>
    </row>
    <row r="851" spans="2:6" ht="12.75" x14ac:dyDescent="0.2">
      <c r="B851" s="20"/>
      <c r="E851" s="22"/>
      <c r="F851" s="23"/>
    </row>
    <row r="852" spans="2:6" ht="12.75" x14ac:dyDescent="0.2">
      <c r="B852" s="20"/>
      <c r="E852" s="22"/>
      <c r="F852" s="23"/>
    </row>
    <row r="853" spans="2:6" ht="12.75" x14ac:dyDescent="0.2">
      <c r="B853" s="20"/>
      <c r="E853" s="22"/>
      <c r="F853" s="23"/>
    </row>
    <row r="854" spans="2:6" ht="12.75" x14ac:dyDescent="0.2">
      <c r="B854" s="20"/>
      <c r="E854" s="22"/>
      <c r="F854" s="23"/>
    </row>
    <row r="855" spans="2:6" ht="12.75" x14ac:dyDescent="0.2">
      <c r="B855" s="20"/>
      <c r="E855" s="22"/>
      <c r="F855" s="23"/>
    </row>
    <row r="856" spans="2:6" ht="12.75" x14ac:dyDescent="0.2">
      <c r="B856" s="20"/>
      <c r="E856" s="22"/>
      <c r="F856" s="23"/>
    </row>
    <row r="857" spans="2:6" ht="12.75" x14ac:dyDescent="0.2">
      <c r="B857" s="20"/>
      <c r="E857" s="22"/>
      <c r="F857" s="23"/>
    </row>
    <row r="858" spans="2:6" ht="12.75" x14ac:dyDescent="0.2">
      <c r="B858" s="20"/>
      <c r="E858" s="22"/>
      <c r="F858" s="23"/>
    </row>
    <row r="859" spans="2:6" ht="12.75" x14ac:dyDescent="0.2">
      <c r="B859" s="20"/>
      <c r="E859" s="22"/>
      <c r="F859" s="23"/>
    </row>
    <row r="860" spans="2:6" ht="12.75" x14ac:dyDescent="0.2">
      <c r="B860" s="20"/>
      <c r="E860" s="22"/>
      <c r="F860" s="23"/>
    </row>
    <row r="861" spans="2:6" ht="12.75" x14ac:dyDescent="0.2">
      <c r="B861" s="20"/>
      <c r="E861" s="22"/>
      <c r="F861" s="23"/>
    </row>
    <row r="862" spans="2:6" ht="12.75" x14ac:dyDescent="0.2">
      <c r="B862" s="20"/>
      <c r="E862" s="22"/>
      <c r="F862" s="23"/>
    </row>
    <row r="863" spans="2:6" ht="12.75" x14ac:dyDescent="0.2">
      <c r="B863" s="20"/>
      <c r="E863" s="22"/>
      <c r="F863" s="23"/>
    </row>
    <row r="864" spans="2:6" ht="12.75" x14ac:dyDescent="0.2">
      <c r="B864" s="20"/>
      <c r="E864" s="22"/>
      <c r="F864" s="23"/>
    </row>
    <row r="865" spans="2:6" ht="12.75" x14ac:dyDescent="0.2">
      <c r="B865" s="20"/>
      <c r="E865" s="22"/>
      <c r="F865" s="23"/>
    </row>
    <row r="866" spans="2:6" ht="12.75" x14ac:dyDescent="0.2">
      <c r="B866" s="20"/>
      <c r="E866" s="22"/>
      <c r="F866" s="23"/>
    </row>
    <row r="867" spans="2:6" ht="12.75" x14ac:dyDescent="0.2">
      <c r="B867" s="20"/>
      <c r="E867" s="22"/>
      <c r="F867" s="23"/>
    </row>
    <row r="868" spans="2:6" ht="12.75" x14ac:dyDescent="0.2">
      <c r="B868" s="20"/>
      <c r="E868" s="22"/>
      <c r="F868" s="23"/>
    </row>
    <row r="869" spans="2:6" ht="12.75" x14ac:dyDescent="0.2">
      <c r="B869" s="20"/>
      <c r="E869" s="22"/>
      <c r="F869" s="23"/>
    </row>
    <row r="870" spans="2:6" ht="12.75" x14ac:dyDescent="0.2">
      <c r="B870" s="20"/>
      <c r="E870" s="22"/>
      <c r="F870" s="23"/>
    </row>
    <row r="871" spans="2:6" ht="12.75" x14ac:dyDescent="0.2">
      <c r="B871" s="20"/>
      <c r="E871" s="22"/>
      <c r="F871" s="23"/>
    </row>
    <row r="872" spans="2:6" ht="12.75" x14ac:dyDescent="0.2">
      <c r="B872" s="20"/>
      <c r="E872" s="22"/>
      <c r="F872" s="23"/>
    </row>
    <row r="873" spans="2:6" ht="12.75" x14ac:dyDescent="0.2">
      <c r="B873" s="20"/>
      <c r="E873" s="22"/>
      <c r="F873" s="23"/>
    </row>
    <row r="874" spans="2:6" ht="12.75" x14ac:dyDescent="0.2">
      <c r="B874" s="20"/>
      <c r="E874" s="22"/>
      <c r="F874" s="23"/>
    </row>
    <row r="875" spans="2:6" ht="12.75" x14ac:dyDescent="0.2">
      <c r="B875" s="20"/>
      <c r="E875" s="22"/>
      <c r="F875" s="23"/>
    </row>
    <row r="876" spans="2:6" ht="12.75" x14ac:dyDescent="0.2">
      <c r="B876" s="20"/>
      <c r="E876" s="22"/>
      <c r="F876" s="23"/>
    </row>
    <row r="877" spans="2:6" ht="12.75" x14ac:dyDescent="0.2">
      <c r="B877" s="20"/>
      <c r="E877" s="22"/>
      <c r="F877" s="23"/>
    </row>
    <row r="878" spans="2:6" ht="12.75" x14ac:dyDescent="0.2">
      <c r="B878" s="20"/>
      <c r="E878" s="22"/>
      <c r="F878" s="23"/>
    </row>
    <row r="879" spans="2:6" ht="12.75" x14ac:dyDescent="0.2">
      <c r="B879" s="20"/>
      <c r="E879" s="22"/>
      <c r="F879" s="23"/>
    </row>
    <row r="880" spans="2:6" ht="12.75" x14ac:dyDescent="0.2">
      <c r="B880" s="20"/>
      <c r="E880" s="22"/>
      <c r="F880" s="23"/>
    </row>
    <row r="881" spans="2:6" ht="12.75" x14ac:dyDescent="0.2">
      <c r="B881" s="20"/>
      <c r="E881" s="22"/>
      <c r="F881" s="23"/>
    </row>
    <row r="882" spans="2:6" ht="12.75" x14ac:dyDescent="0.2">
      <c r="B882" s="20"/>
      <c r="E882" s="22"/>
      <c r="F882" s="23"/>
    </row>
    <row r="883" spans="2:6" ht="12.75" x14ac:dyDescent="0.2">
      <c r="B883" s="20"/>
      <c r="E883" s="22"/>
      <c r="F883" s="23"/>
    </row>
    <row r="884" spans="2:6" ht="12.75" x14ac:dyDescent="0.2">
      <c r="B884" s="20"/>
      <c r="E884" s="22"/>
      <c r="F884" s="23"/>
    </row>
    <row r="885" spans="2:6" ht="12.75" x14ac:dyDescent="0.2">
      <c r="B885" s="20"/>
      <c r="E885" s="22"/>
      <c r="F885" s="23"/>
    </row>
    <row r="886" spans="2:6" ht="12.75" x14ac:dyDescent="0.2">
      <c r="B886" s="20"/>
      <c r="E886" s="22"/>
      <c r="F886" s="23"/>
    </row>
    <row r="887" spans="2:6" ht="12.75" x14ac:dyDescent="0.2">
      <c r="B887" s="20"/>
      <c r="E887" s="22"/>
      <c r="F887" s="23"/>
    </row>
    <row r="888" spans="2:6" ht="12.75" x14ac:dyDescent="0.2">
      <c r="B888" s="20"/>
      <c r="E888" s="22"/>
      <c r="F888" s="23"/>
    </row>
    <row r="889" spans="2:6" ht="12.75" x14ac:dyDescent="0.2">
      <c r="B889" s="20"/>
      <c r="E889" s="22"/>
      <c r="F889" s="23"/>
    </row>
    <row r="890" spans="2:6" ht="12.75" x14ac:dyDescent="0.2">
      <c r="B890" s="20"/>
      <c r="E890" s="22"/>
      <c r="F890" s="23"/>
    </row>
    <row r="891" spans="2:6" ht="12.75" x14ac:dyDescent="0.2">
      <c r="B891" s="20"/>
      <c r="E891" s="22"/>
      <c r="F891" s="23"/>
    </row>
    <row r="892" spans="2:6" ht="12.75" x14ac:dyDescent="0.2">
      <c r="B892" s="20"/>
      <c r="E892" s="22"/>
      <c r="F892" s="23"/>
    </row>
    <row r="893" spans="2:6" ht="12.75" x14ac:dyDescent="0.2">
      <c r="B893" s="20"/>
      <c r="E893" s="22"/>
      <c r="F893" s="23"/>
    </row>
    <row r="894" spans="2:6" ht="12.75" x14ac:dyDescent="0.2">
      <c r="B894" s="20"/>
      <c r="E894" s="22"/>
      <c r="F894" s="23"/>
    </row>
    <row r="895" spans="2:6" ht="12.75" x14ac:dyDescent="0.2">
      <c r="B895" s="20"/>
      <c r="E895" s="22"/>
      <c r="F895" s="23"/>
    </row>
    <row r="896" spans="2:6" ht="12.75" x14ac:dyDescent="0.2">
      <c r="B896" s="20"/>
      <c r="E896" s="22"/>
      <c r="F896" s="23"/>
    </row>
    <row r="897" spans="2:6" ht="12.75" x14ac:dyDescent="0.2">
      <c r="B897" s="20"/>
      <c r="E897" s="22"/>
      <c r="F897" s="23"/>
    </row>
    <row r="898" spans="2:6" ht="12.75" x14ac:dyDescent="0.2">
      <c r="B898" s="20"/>
      <c r="E898" s="22"/>
      <c r="F898" s="23"/>
    </row>
    <row r="899" spans="2:6" ht="12.75" x14ac:dyDescent="0.2">
      <c r="B899" s="20"/>
      <c r="E899" s="22"/>
      <c r="F899" s="23"/>
    </row>
    <row r="900" spans="2:6" ht="12.75" x14ac:dyDescent="0.2">
      <c r="B900" s="20"/>
      <c r="E900" s="22"/>
      <c r="F900" s="23"/>
    </row>
    <row r="901" spans="2:6" ht="12.75" x14ac:dyDescent="0.2">
      <c r="B901" s="20"/>
      <c r="E901" s="22"/>
      <c r="F901" s="23"/>
    </row>
    <row r="902" spans="2:6" ht="12.75" x14ac:dyDescent="0.2">
      <c r="B902" s="20"/>
      <c r="E902" s="22"/>
      <c r="F902" s="23"/>
    </row>
    <row r="903" spans="2:6" ht="12.75" x14ac:dyDescent="0.2">
      <c r="B903" s="20"/>
      <c r="E903" s="22"/>
      <c r="F903" s="23"/>
    </row>
    <row r="904" spans="2:6" ht="12.75" x14ac:dyDescent="0.2">
      <c r="B904" s="20"/>
      <c r="E904" s="22"/>
      <c r="F904" s="23"/>
    </row>
    <row r="905" spans="2:6" ht="12.75" x14ac:dyDescent="0.2">
      <c r="B905" s="20"/>
      <c r="E905" s="22"/>
      <c r="F905" s="23"/>
    </row>
    <row r="906" spans="2:6" ht="12.75" x14ac:dyDescent="0.2">
      <c r="B906" s="20"/>
      <c r="E906" s="22"/>
      <c r="F906" s="23"/>
    </row>
    <row r="907" spans="2:6" ht="12.75" x14ac:dyDescent="0.2">
      <c r="B907" s="20"/>
      <c r="E907" s="22"/>
      <c r="F907" s="23"/>
    </row>
    <row r="908" spans="2:6" ht="12.75" x14ac:dyDescent="0.2">
      <c r="B908" s="20"/>
      <c r="E908" s="22"/>
      <c r="F908" s="23"/>
    </row>
    <row r="909" spans="2:6" ht="12.75" x14ac:dyDescent="0.2">
      <c r="B909" s="20"/>
      <c r="E909" s="22"/>
      <c r="F909" s="23"/>
    </row>
    <row r="910" spans="2:6" ht="12.75" x14ac:dyDescent="0.2">
      <c r="B910" s="20"/>
      <c r="E910" s="22"/>
      <c r="F910" s="23"/>
    </row>
    <row r="911" spans="2:6" ht="12.75" x14ac:dyDescent="0.2">
      <c r="B911" s="20"/>
      <c r="E911" s="22"/>
      <c r="F911" s="23"/>
    </row>
    <row r="912" spans="2:6" ht="12.75" x14ac:dyDescent="0.2">
      <c r="B912" s="20"/>
      <c r="E912" s="22"/>
      <c r="F912" s="23"/>
    </row>
    <row r="913" spans="2:6" ht="12.75" x14ac:dyDescent="0.2">
      <c r="B913" s="20"/>
      <c r="E913" s="22"/>
      <c r="F913" s="23"/>
    </row>
    <row r="914" spans="2:6" ht="12.75" x14ac:dyDescent="0.2">
      <c r="B914" s="20"/>
      <c r="E914" s="22"/>
      <c r="F914" s="23"/>
    </row>
    <row r="915" spans="2:6" ht="12.75" x14ac:dyDescent="0.2">
      <c r="B915" s="20"/>
      <c r="E915" s="22"/>
      <c r="F915" s="23"/>
    </row>
    <row r="916" spans="2:6" ht="12.75" x14ac:dyDescent="0.2">
      <c r="B916" s="20"/>
      <c r="E916" s="22"/>
      <c r="F916" s="23"/>
    </row>
    <row r="917" spans="2:6" ht="12.75" x14ac:dyDescent="0.2">
      <c r="B917" s="20"/>
      <c r="E917" s="22"/>
      <c r="F917" s="23"/>
    </row>
    <row r="918" spans="2:6" ht="12.75" x14ac:dyDescent="0.2">
      <c r="B918" s="20"/>
      <c r="E918" s="22"/>
      <c r="F918" s="23"/>
    </row>
    <row r="919" spans="2:6" ht="12.75" x14ac:dyDescent="0.2">
      <c r="B919" s="20"/>
      <c r="E919" s="22"/>
      <c r="F919" s="23"/>
    </row>
    <row r="920" spans="2:6" ht="12.75" x14ac:dyDescent="0.2">
      <c r="B920" s="20"/>
      <c r="E920" s="22"/>
      <c r="F920" s="23"/>
    </row>
    <row r="921" spans="2:6" ht="12.75" x14ac:dyDescent="0.2">
      <c r="B921" s="20"/>
      <c r="E921" s="22"/>
      <c r="F921" s="23"/>
    </row>
    <row r="922" spans="2:6" ht="12.75" x14ac:dyDescent="0.2">
      <c r="B922" s="20"/>
      <c r="E922" s="22"/>
      <c r="F922" s="23"/>
    </row>
    <row r="923" spans="2:6" ht="12.75" x14ac:dyDescent="0.2">
      <c r="B923" s="20"/>
      <c r="E923" s="22"/>
      <c r="F923" s="23"/>
    </row>
    <row r="924" spans="2:6" ht="12.75" x14ac:dyDescent="0.2">
      <c r="B924" s="20"/>
      <c r="E924" s="22"/>
      <c r="F924" s="23"/>
    </row>
    <row r="925" spans="2:6" ht="12.75" x14ac:dyDescent="0.2">
      <c r="B925" s="20"/>
      <c r="E925" s="22"/>
      <c r="F925" s="23"/>
    </row>
    <row r="926" spans="2:6" ht="12.75" x14ac:dyDescent="0.2">
      <c r="B926" s="20"/>
      <c r="E926" s="22"/>
      <c r="F926" s="23"/>
    </row>
    <row r="927" spans="2:6" ht="12.75" x14ac:dyDescent="0.2">
      <c r="B927" s="20"/>
      <c r="E927" s="22"/>
      <c r="F927" s="23"/>
    </row>
    <row r="928" spans="2:6" ht="12.75" x14ac:dyDescent="0.2">
      <c r="B928" s="20"/>
      <c r="E928" s="22"/>
      <c r="F928" s="23"/>
    </row>
    <row r="929" spans="2:6" ht="12.75" x14ac:dyDescent="0.2">
      <c r="B929" s="20"/>
      <c r="E929" s="22"/>
      <c r="F929" s="23"/>
    </row>
    <row r="930" spans="2:6" ht="12.75" x14ac:dyDescent="0.2">
      <c r="B930" s="20"/>
      <c r="E930" s="22"/>
      <c r="F930" s="23"/>
    </row>
    <row r="931" spans="2:6" ht="12.75" x14ac:dyDescent="0.2">
      <c r="B931" s="20"/>
      <c r="E931" s="22"/>
      <c r="F931" s="23"/>
    </row>
    <row r="932" spans="2:6" ht="12.75" x14ac:dyDescent="0.2">
      <c r="B932" s="20"/>
      <c r="E932" s="22"/>
      <c r="F932" s="23"/>
    </row>
    <row r="933" spans="2:6" ht="12.75" x14ac:dyDescent="0.2">
      <c r="B933" s="20"/>
      <c r="E933" s="22"/>
      <c r="F933" s="23"/>
    </row>
    <row r="934" spans="2:6" ht="12.75" x14ac:dyDescent="0.2">
      <c r="B934" s="20"/>
      <c r="E934" s="22"/>
      <c r="F934" s="23"/>
    </row>
    <row r="935" spans="2:6" ht="12.75" x14ac:dyDescent="0.2">
      <c r="B935" s="20"/>
      <c r="E935" s="22"/>
      <c r="F935" s="23"/>
    </row>
    <row r="936" spans="2:6" ht="12.75" x14ac:dyDescent="0.2">
      <c r="B936" s="20"/>
      <c r="E936" s="22"/>
      <c r="F936" s="23"/>
    </row>
    <row r="937" spans="2:6" ht="12.75" x14ac:dyDescent="0.2">
      <c r="B937" s="20"/>
      <c r="E937" s="22"/>
      <c r="F937" s="23"/>
    </row>
    <row r="938" spans="2:6" ht="12.75" x14ac:dyDescent="0.2">
      <c r="B938" s="20"/>
      <c r="E938" s="22"/>
      <c r="F938" s="23"/>
    </row>
    <row r="939" spans="2:6" ht="12.75" x14ac:dyDescent="0.2">
      <c r="B939" s="20"/>
      <c r="E939" s="22"/>
      <c r="F939" s="23"/>
    </row>
    <row r="940" spans="2:6" ht="12.75" x14ac:dyDescent="0.2">
      <c r="B940" s="20"/>
      <c r="E940" s="22"/>
      <c r="F940" s="23"/>
    </row>
    <row r="941" spans="2:6" ht="12.75" x14ac:dyDescent="0.2">
      <c r="B941" s="20"/>
      <c r="E941" s="22"/>
      <c r="F941" s="23"/>
    </row>
    <row r="942" spans="2:6" ht="12.75" x14ac:dyDescent="0.2">
      <c r="B942" s="20"/>
      <c r="E942" s="22"/>
      <c r="F942" s="23"/>
    </row>
    <row r="943" spans="2:6" ht="12.75" x14ac:dyDescent="0.2">
      <c r="B943" s="20"/>
      <c r="E943" s="22"/>
      <c r="F943" s="23"/>
    </row>
    <row r="944" spans="2:6" ht="12.75" x14ac:dyDescent="0.2">
      <c r="B944" s="20"/>
      <c r="E944" s="22"/>
      <c r="F944" s="23"/>
    </row>
    <row r="945" spans="2:6" ht="12.75" x14ac:dyDescent="0.2">
      <c r="B945" s="20"/>
      <c r="E945" s="22"/>
      <c r="F945" s="23"/>
    </row>
    <row r="946" spans="2:6" ht="12.75" x14ac:dyDescent="0.2">
      <c r="B946" s="20"/>
      <c r="E946" s="22"/>
      <c r="F946" s="23"/>
    </row>
    <row r="947" spans="2:6" ht="12.75" x14ac:dyDescent="0.2">
      <c r="B947" s="20"/>
      <c r="E947" s="22"/>
      <c r="F947" s="23"/>
    </row>
    <row r="948" spans="2:6" ht="12.75" x14ac:dyDescent="0.2">
      <c r="B948" s="20"/>
      <c r="E948" s="22"/>
      <c r="F948" s="23"/>
    </row>
    <row r="949" spans="2:6" ht="12.75" x14ac:dyDescent="0.2">
      <c r="B949" s="20"/>
      <c r="E949" s="22"/>
      <c r="F949" s="23"/>
    </row>
    <row r="950" spans="2:6" ht="12.75" x14ac:dyDescent="0.2">
      <c r="B950" s="20"/>
      <c r="E950" s="22"/>
      <c r="F950" s="23"/>
    </row>
    <row r="951" spans="2:6" ht="12.75" x14ac:dyDescent="0.2">
      <c r="B951" s="20"/>
      <c r="E951" s="22"/>
      <c r="F951" s="23"/>
    </row>
    <row r="952" spans="2:6" ht="12.75" x14ac:dyDescent="0.2">
      <c r="B952" s="20"/>
      <c r="E952" s="22"/>
      <c r="F952" s="23"/>
    </row>
    <row r="953" spans="2:6" ht="12.75" x14ac:dyDescent="0.2">
      <c r="B953" s="20"/>
      <c r="E953" s="22"/>
      <c r="F953" s="23"/>
    </row>
    <row r="954" spans="2:6" ht="12.75" x14ac:dyDescent="0.2">
      <c r="B954" s="20"/>
      <c r="E954" s="22"/>
      <c r="F954" s="23"/>
    </row>
    <row r="955" spans="2:6" ht="12.75" x14ac:dyDescent="0.2">
      <c r="B955" s="20"/>
      <c r="E955" s="22"/>
      <c r="F955" s="23"/>
    </row>
    <row r="956" spans="2:6" ht="12.75" x14ac:dyDescent="0.2">
      <c r="B956" s="20"/>
      <c r="E956" s="22"/>
      <c r="F956" s="23"/>
    </row>
    <row r="957" spans="2:6" ht="12.75" x14ac:dyDescent="0.2">
      <c r="B957" s="20"/>
      <c r="E957" s="22"/>
      <c r="F957" s="23"/>
    </row>
    <row r="958" spans="2:6" ht="12.75" x14ac:dyDescent="0.2">
      <c r="B958" s="20"/>
      <c r="E958" s="22"/>
      <c r="F958" s="23"/>
    </row>
    <row r="959" spans="2:6" ht="12.75" x14ac:dyDescent="0.2">
      <c r="B959" s="20"/>
      <c r="E959" s="22"/>
      <c r="F959" s="23"/>
    </row>
    <row r="960" spans="2:6" ht="12.75" x14ac:dyDescent="0.2">
      <c r="B960" s="20"/>
      <c r="E960" s="22"/>
      <c r="F960" s="23"/>
    </row>
    <row r="961" spans="2:6" ht="12.75" x14ac:dyDescent="0.2">
      <c r="B961" s="20"/>
      <c r="E961" s="22"/>
      <c r="F961" s="23"/>
    </row>
    <row r="962" spans="2:6" ht="12.75" x14ac:dyDescent="0.2">
      <c r="B962" s="20"/>
      <c r="E962" s="22"/>
      <c r="F962" s="23"/>
    </row>
    <row r="963" spans="2:6" ht="12.75" x14ac:dyDescent="0.2">
      <c r="B963" s="20"/>
      <c r="E963" s="22"/>
      <c r="F963" s="23"/>
    </row>
    <row r="964" spans="2:6" ht="12.75" x14ac:dyDescent="0.2">
      <c r="B964" s="20"/>
      <c r="E964" s="22"/>
      <c r="F964" s="23"/>
    </row>
    <row r="965" spans="2:6" ht="12.75" x14ac:dyDescent="0.2">
      <c r="B965" s="20"/>
      <c r="E965" s="22"/>
      <c r="F965" s="23"/>
    </row>
    <row r="966" spans="2:6" ht="12.75" x14ac:dyDescent="0.2">
      <c r="B966" s="20"/>
      <c r="E966" s="22"/>
      <c r="F966" s="23"/>
    </row>
    <row r="967" spans="2:6" ht="12.75" x14ac:dyDescent="0.2">
      <c r="B967" s="20"/>
      <c r="E967" s="22"/>
      <c r="F967" s="23"/>
    </row>
    <row r="968" spans="2:6" ht="12.75" x14ac:dyDescent="0.2">
      <c r="B968" s="20"/>
      <c r="E968" s="22"/>
      <c r="F968" s="23"/>
    </row>
    <row r="969" spans="2:6" ht="12.75" x14ac:dyDescent="0.2">
      <c r="B969" s="20"/>
      <c r="E969" s="22"/>
      <c r="F969" s="23"/>
    </row>
    <row r="970" spans="2:6" ht="12.75" x14ac:dyDescent="0.2">
      <c r="B970" s="20"/>
      <c r="E970" s="22"/>
      <c r="F970" s="23"/>
    </row>
    <row r="971" spans="2:6" ht="12.75" x14ac:dyDescent="0.2">
      <c r="B971" s="20"/>
      <c r="E971" s="22"/>
      <c r="F971" s="23"/>
    </row>
    <row r="972" spans="2:6" ht="12.75" x14ac:dyDescent="0.2">
      <c r="B972" s="20"/>
      <c r="E972" s="22"/>
      <c r="F972" s="23"/>
    </row>
    <row r="973" spans="2:6" ht="12.75" x14ac:dyDescent="0.2">
      <c r="B973" s="20"/>
      <c r="E973" s="22"/>
      <c r="F973" s="23"/>
    </row>
    <row r="974" spans="2:6" ht="12.75" x14ac:dyDescent="0.2">
      <c r="B974" s="20"/>
      <c r="E974" s="22"/>
      <c r="F974" s="23"/>
    </row>
    <row r="975" spans="2:6" ht="12.75" x14ac:dyDescent="0.2">
      <c r="B975" s="20"/>
      <c r="E975" s="22"/>
      <c r="F975" s="23"/>
    </row>
    <row r="976" spans="2:6" ht="12.75" x14ac:dyDescent="0.2">
      <c r="B976" s="20"/>
      <c r="E976" s="22"/>
      <c r="F976" s="23"/>
    </row>
    <row r="977" spans="2:6" ht="12.75" x14ac:dyDescent="0.2">
      <c r="B977" s="20"/>
      <c r="E977" s="22"/>
      <c r="F977" s="23"/>
    </row>
    <row r="978" spans="2:6" ht="12.75" x14ac:dyDescent="0.2">
      <c r="B978" s="20"/>
      <c r="E978" s="22"/>
      <c r="F978" s="23"/>
    </row>
    <row r="979" spans="2:6" ht="12.75" x14ac:dyDescent="0.2">
      <c r="B979" s="20"/>
      <c r="E979" s="22"/>
      <c r="F979" s="23"/>
    </row>
    <row r="980" spans="2:6" ht="12.75" x14ac:dyDescent="0.2">
      <c r="B980" s="20"/>
      <c r="E980" s="22"/>
      <c r="F980" s="23"/>
    </row>
    <row r="981" spans="2:6" ht="12.75" x14ac:dyDescent="0.2">
      <c r="B981" s="20"/>
      <c r="E981" s="22"/>
      <c r="F981" s="23"/>
    </row>
    <row r="982" spans="2:6" ht="12.75" x14ac:dyDescent="0.2">
      <c r="B982" s="20"/>
      <c r="E982" s="22"/>
      <c r="F982" s="23"/>
    </row>
    <row r="983" spans="2:6" ht="12.75" x14ac:dyDescent="0.2">
      <c r="B983" s="20"/>
      <c r="E983" s="22"/>
      <c r="F983" s="23"/>
    </row>
    <row r="984" spans="2:6" ht="12.75" x14ac:dyDescent="0.2">
      <c r="B984" s="20"/>
      <c r="E984" s="22"/>
      <c r="F984" s="23"/>
    </row>
    <row r="985" spans="2:6" ht="12.75" x14ac:dyDescent="0.2">
      <c r="B985" s="20"/>
      <c r="E985" s="22"/>
      <c r="F985" s="23"/>
    </row>
    <row r="986" spans="2:6" ht="12.75" x14ac:dyDescent="0.2">
      <c r="B986" s="20"/>
      <c r="E986" s="22"/>
      <c r="F986" s="23"/>
    </row>
    <row r="987" spans="2:6" ht="12.75" x14ac:dyDescent="0.2">
      <c r="B987" s="20"/>
      <c r="E987" s="22"/>
      <c r="F987" s="23"/>
    </row>
  </sheetData>
  <mergeCells count="7">
    <mergeCell ref="D33:E33"/>
    <mergeCell ref="C16:E16"/>
    <mergeCell ref="D27:E27"/>
    <mergeCell ref="D28:E28"/>
    <mergeCell ref="D29:E29"/>
    <mergeCell ref="D32:E32"/>
    <mergeCell ref="D31:E31"/>
  </mergeCells>
  <pageMargins left="0.7" right="0.7" top="0.75" bottom="0.75" header="0.3" footer="0.3"/>
  <pageSetup scale="74" orientation="landscape" horizontalDpi="0" verticalDpi="0"/>
  <ignoredErrors>
    <ignoredError sqref="F16:G16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8E4F29D3524B4F8D7D9596D2D7282D" ma:contentTypeVersion="15" ma:contentTypeDescription="Create a new document." ma:contentTypeScope="" ma:versionID="63c7c6e2b6e4a962be8605c7ec84341c">
  <xsd:schema xmlns:xsd="http://www.w3.org/2001/XMLSchema" xmlns:xs="http://www.w3.org/2001/XMLSchema" xmlns:p="http://schemas.microsoft.com/office/2006/metadata/properties" xmlns:ns2="5d8c233d-45fa-4049-87d5-9530cccefe8e" xmlns:ns3="7e03ab59-5021-4c9f-b0fa-c1c7bf8549b1" targetNamespace="http://schemas.microsoft.com/office/2006/metadata/properties" ma:root="true" ma:fieldsID="01af2d1fee753e9d906d6f0268218565" ns2:_="" ns3:_="">
    <xsd:import namespace="5d8c233d-45fa-4049-87d5-9530cccefe8e"/>
    <xsd:import namespace="7e03ab59-5021-4c9f-b0fa-c1c7bf8549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c233d-45fa-4049-87d5-9530cccefe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a421230-c80a-4a3b-a852-66579c2db7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03ab59-5021-4c9f-b0fa-c1c7bf8549b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2e04fc5-0f7c-446d-a5e1-5b6ae4dbbbcd}" ma:internalName="TaxCatchAll" ma:showField="CatchAllData" ma:web="7e03ab59-5021-4c9f-b0fa-c1c7bf8549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AE5BEB-A592-4F99-B8A7-0AD40ACF82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FFE633-0CC6-460E-80C0-4ABB0775A2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12ft SOX</vt:lpstr>
      <vt:lpstr>6ft SOX</vt:lpstr>
      <vt:lpstr>'12ft SOX'!Print_Area</vt:lpstr>
      <vt:lpstr>'6ft SOX'!Print_Area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Casey Cittadino</dc:creator>
  <cp:keywords/>
  <dc:description/>
  <cp:lastModifiedBy>Natasha Vidal</cp:lastModifiedBy>
  <cp:revision/>
  <cp:lastPrinted>2024-03-30T12:48:46Z</cp:lastPrinted>
  <dcterms:created xsi:type="dcterms:W3CDTF">2023-11-17T12:57:45Z</dcterms:created>
  <dcterms:modified xsi:type="dcterms:W3CDTF">2024-05-29T22:15:48Z</dcterms:modified>
  <cp:category/>
  <cp:contentStatus/>
</cp:coreProperties>
</file>